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aChang\Desktop\"/>
    </mc:Choice>
  </mc:AlternateContent>
  <xr:revisionPtr revIDLastSave="0" documentId="13_ncr:1_{A07D7EF0-FB38-4586-8AEA-1670D6878B50}" xr6:coauthVersionLast="36" xr6:coauthVersionMax="36" xr10:uidLastSave="{00000000-0000-0000-0000-000000000000}"/>
  <bookViews>
    <workbookView xWindow="0" yWindow="0" windowWidth="28800" windowHeight="12135" tabRatio="501" xr2:uid="{00000000-000D-0000-FFFF-FFFF00000000}"/>
  </bookViews>
  <sheets>
    <sheet name="申し込み表" sheetId="2" r:id="rId1"/>
    <sheet name="審判" sheetId="5" state="hidden" r:id="rId2"/>
  </sheets>
  <definedNames>
    <definedName name="_xlnm._FilterDatabase" localSheetId="0" hidden="1">申し込み表!$G$6:$L$6</definedName>
    <definedName name="_xlnm.Print_Area" localSheetId="0">申し込み表!$A$1:$N$42</definedName>
    <definedName name="_xlnm.Print_Titles" localSheetId="0">申し込み表!$2:$6</definedName>
    <definedName name="オーダー">申し込み表!$E$7:$E$31</definedName>
    <definedName name="種目">#REF!</definedName>
    <definedName name="所属コード表">#REF!</definedName>
    <definedName name="性">#REF!</definedName>
    <definedName name="大会コード表">#REF!</definedName>
    <definedName name="名前">申し込み表!$B$7:$E$31</definedName>
  </definedNames>
  <calcPr calcId="191029"/>
</workbook>
</file>

<file path=xl/calcChain.xml><?xml version="1.0" encoding="utf-8"?>
<calcChain xmlns="http://schemas.openxmlformats.org/spreadsheetml/2006/main">
  <c r="F4" i="2" l="1"/>
  <c r="K4" i="2"/>
  <c r="S9" i="2"/>
  <c r="O8" i="2" l="1"/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7" i="2"/>
  <c r="S8" i="2"/>
  <c r="S10" i="2"/>
  <c r="S11" i="2"/>
  <c r="S12" i="2"/>
  <c r="S13" i="2"/>
  <c r="S7" i="2"/>
  <c r="B2" i="2"/>
  <c r="B7" i="5"/>
  <c r="B11" i="5"/>
  <c r="B8" i="5"/>
  <c r="B6" i="5"/>
  <c r="B9" i="5"/>
  <c r="B10" i="5"/>
  <c r="M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柳瀬典広</author>
  </authors>
  <commentList>
    <comment ref="D6" authorId="0" shapeId="0" xr:uid="{00000000-0006-0000-0000-000001000000}">
      <text>
        <r>
          <rPr>
            <sz val="12"/>
            <color indexed="81"/>
            <rFont val="ＭＳ ゴシック"/>
            <family val="3"/>
            <charset val="128"/>
          </rPr>
          <t>男=1，女=2
自動的に男，女になります。</t>
        </r>
      </text>
    </comment>
    <comment ref="E6" authorId="0" shapeId="0" xr:uid="{00000000-0006-0000-0000-000002000000}">
      <text>
        <r>
          <rPr>
            <sz val="12"/>
            <color indexed="81"/>
            <rFont val="ＭＳ ゴシック"/>
            <family val="3"/>
            <charset val="128"/>
          </rPr>
          <t>全角で入力してください。全角
でスペースを入れて，５文字に
なるようにします。
【例】
　勝</t>
        </r>
        <r>
          <rPr>
            <b/>
            <sz val="12"/>
            <color indexed="10"/>
            <rFont val="ＭＳ ゴシック"/>
            <family val="3"/>
            <charset val="128"/>
          </rPr>
          <t>＿＿</t>
        </r>
        <r>
          <rPr>
            <sz val="12"/>
            <color indexed="81"/>
            <rFont val="ＭＳ ゴシック"/>
            <family val="3"/>
            <charset val="128"/>
          </rPr>
          <t>海舟（３文字）
　宮本</t>
        </r>
        <r>
          <rPr>
            <b/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>武蔵（４文字）
　大久保利通（５文字）
　佐々木小次郎（６文字）
５･６文字の場合はスペースを
入れずに入力してください。
※</t>
        </r>
        <r>
          <rPr>
            <b/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 xml:space="preserve"> は全角スペース</t>
        </r>
      </text>
    </comment>
    <comment ref="F6" authorId="0" shapeId="0" xr:uid="{00000000-0006-0000-0000-000003000000}">
      <text>
        <r>
          <rPr>
            <sz val="12"/>
            <color indexed="81"/>
            <rFont val="ＭＳ ゴシック"/>
            <family val="3"/>
            <charset val="128"/>
          </rPr>
          <t>半角ｶﾀｶﾅで入力してください。
姓と名の間は半角で１文字開け
ます。
【例】
　ﾔﾏﾀﾞ</t>
        </r>
        <r>
          <rPr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>ﾀﾛｳ
※</t>
        </r>
        <r>
          <rPr>
            <b/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 xml:space="preserve"> は半角スペース</t>
        </r>
      </text>
    </comment>
    <comment ref="G6" authorId="0" shapeId="0" xr:uid="{00000000-0006-0000-0000-000004000000}">
      <text>
        <r>
          <rPr>
            <sz val="12"/>
            <color indexed="81"/>
            <rFont val="ＭＳ ゴシック"/>
            <family val="3"/>
            <charset val="128"/>
          </rPr>
          <t>ローマ字で入力してください
日本陸連登録時と同じ表記で，
名→姓の順。名は先頭のみ大
文字，姓は全て大文字。
生年の西暦末尾2桁を()で囲ん
で追加してください。
【例】
　山田</t>
        </r>
        <r>
          <rPr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>太郎→Taro</t>
        </r>
        <r>
          <rPr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>YAMADA(01)
※</t>
        </r>
        <r>
          <rPr>
            <b/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 xml:space="preserve"> は半角スペース</t>
        </r>
      </text>
    </comment>
    <comment ref="H6" authorId="0" shapeId="0" xr:uid="{00000000-0006-0000-0000-000005000000}">
      <text>
        <r>
          <rPr>
            <sz val="12"/>
            <color indexed="81"/>
            <rFont val="ＭＳ ゴシック"/>
            <family val="3"/>
            <charset val="128"/>
          </rPr>
          <t>申し込みファイルの番号を入力してください。
高知県は39から始まる6桁です。</t>
        </r>
      </text>
    </comment>
    <comment ref="I6" authorId="0" shapeId="0" xr:uid="{00000000-0006-0000-0000-000006000000}">
      <text>
        <r>
          <rPr>
            <sz val="12"/>
            <color indexed="81"/>
            <rFont val="ＭＳ ゴシック"/>
            <family val="3"/>
            <charset val="128"/>
          </rPr>
          <t>所属の短縮名を入力してください。
ここにある名前がプログラムなどの印刷物の名称になります。
中学校や高等学校は省いてください。
【例】
　追手前高→追手前
　高知農業→高知農
　</t>
        </r>
      </text>
    </comment>
    <comment ref="K6" authorId="0" shapeId="0" xr:uid="{00000000-0006-0000-0000-000007000000}">
      <text>
        <r>
          <rPr>
            <sz val="12"/>
            <color indexed="81"/>
            <rFont val="ＭＳ ゴシック"/>
            <family val="3"/>
            <charset val="128"/>
          </rPr>
          <t>西暦の末尾２桁と月日
を，「/」半角スラッ
シュで区切って入力し
てください。
【例】
　97/7/7
　66/12/31</t>
        </r>
      </text>
    </comment>
    <comment ref="N6" authorId="0" shapeId="0" xr:uid="{00000000-0006-0000-0000-000008000000}">
      <text>
        <r>
          <rPr>
            <sz val="12"/>
            <color indexed="81"/>
            <rFont val="ＭＳ ゴシック"/>
            <family val="3"/>
            <charset val="128"/>
          </rPr>
          <t>分→秒の順で，数字だけで入力してください。
3文字または4文字です。
自動的に分，秒をつけます。</t>
        </r>
      </text>
    </comment>
  </commentList>
</comments>
</file>

<file path=xl/sharedStrings.xml><?xml version="1.0" encoding="utf-8"?>
<sst xmlns="http://schemas.openxmlformats.org/spreadsheetml/2006/main" count="61" uniqueCount="57">
  <si>
    <t>種目</t>
    <rPh sb="0" eb="2">
      <t>シュモク</t>
    </rPh>
    <phoneticPr fontId="2"/>
  </si>
  <si>
    <t>性</t>
    <rPh sb="0" eb="1">
      <t>セイ</t>
    </rPh>
    <phoneticPr fontId="2"/>
  </si>
  <si>
    <t>審判の協力をお願いします。審判資格のない方も，協力審判員と</t>
    <rPh sb="0" eb="2">
      <t>シンパン</t>
    </rPh>
    <rPh sb="3" eb="5">
      <t>キョウリョク</t>
    </rPh>
    <rPh sb="7" eb="8">
      <t>ネガ</t>
    </rPh>
    <phoneticPr fontId="7"/>
  </si>
  <si>
    <t>して，ジャッジの関わらない範囲でのお手伝い（砂場ならしやテ</t>
    <phoneticPr fontId="7"/>
  </si>
  <si>
    <t>ントの設営など）を各校１名以上お願いします。</t>
    <phoneticPr fontId="7"/>
  </si>
  <si>
    <t>個人ｺｰﾄﾞ</t>
    <rPh sb="0" eb="2">
      <t>コジン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</si>
  <si>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</si>
  <si>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</si>
  <si>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生年月日</t>
    <rPh sb="0" eb="4">
      <t>セイネンガッピ</t>
    </rPh>
    <phoneticPr fontId="2"/>
  </si>
  <si>
    <t>年</t>
    <rPh sb="0" eb="1">
      <t>ガクネン</t>
    </rPh>
    <phoneticPr fontId="2"/>
  </si>
  <si>
    <t>県名</t>
    <rPh sb="0" eb="1">
      <t>ケン</t>
    </rPh>
    <rPh sb="1" eb="2">
      <t>ナ</t>
    </rPh>
    <phoneticPr fontId="2"/>
  </si>
  <si>
    <t>Noｶｰﾄﾞ</t>
    <phoneticPr fontId="2"/>
  </si>
  <si>
    <t>※審判協力をしていただけない場合は，種目の申し込みができません。</t>
    <rPh sb="1" eb="3">
      <t>シンパン</t>
    </rPh>
    <rPh sb="3" eb="5">
      <t>キョウリョク</t>
    </rPh>
    <rPh sb="14" eb="16">
      <t>バアイ</t>
    </rPh>
    <rPh sb="18" eb="20">
      <t>シュモク</t>
    </rPh>
    <rPh sb="21" eb="22">
      <t>モウ</t>
    </rPh>
    <rPh sb="23" eb="24">
      <t>コ</t>
    </rPh>
    <phoneticPr fontId="7"/>
  </si>
  <si>
    <t>競技役員</t>
    <rPh sb="0" eb="2">
      <t>キョウギ</t>
    </rPh>
    <rPh sb="2" eb="4">
      <t>ヤクイン</t>
    </rPh>
    <phoneticPr fontId="7"/>
  </si>
  <si>
    <t>※審判資格をお持ちの方は，競技役員としてお手伝いできる部署を入力</t>
    <rPh sb="1" eb="3">
      <t>シンパン</t>
    </rPh>
    <rPh sb="3" eb="5">
      <t>シカク</t>
    </rPh>
    <rPh sb="7" eb="8">
      <t>モ</t>
    </rPh>
    <rPh sb="10" eb="11">
      <t>カタ</t>
    </rPh>
    <rPh sb="13" eb="15">
      <t>キョウギ</t>
    </rPh>
    <rPh sb="15" eb="17">
      <t>ヤクイン</t>
    </rPh>
    <rPh sb="21" eb="23">
      <t>テツダ</t>
    </rPh>
    <rPh sb="27" eb="29">
      <t>ブショ</t>
    </rPh>
    <rPh sb="30" eb="32">
      <t>ニュウリョク</t>
    </rPh>
    <phoneticPr fontId="7"/>
  </si>
  <si>
    <t>　してください。</t>
    <phoneticPr fontId="7"/>
  </si>
  <si>
    <t>審判･協力審判員のお願い</t>
    <rPh sb="0" eb="2">
      <t>シンパン</t>
    </rPh>
    <rPh sb="3" eb="5">
      <t>キョウリョク</t>
    </rPh>
    <rPh sb="5" eb="8">
      <t>シンパンイン</t>
    </rPh>
    <rPh sb="10" eb="11">
      <t>ネガ</t>
    </rPh>
    <phoneticPr fontId="7"/>
  </si>
  <si>
    <t>学校名</t>
    <rPh sb="0" eb="2">
      <t>ガッコウ</t>
    </rPh>
    <rPh sb="2" eb="3">
      <t>ナ</t>
    </rPh>
    <phoneticPr fontId="7"/>
  </si>
  <si>
    <t>氏名</t>
    <rPh sb="0" eb="2">
      <t>シメイ</t>
    </rPh>
    <phoneticPr fontId="7"/>
  </si>
  <si>
    <t>審判資格</t>
    <rPh sb="0" eb="2">
      <t>シンパン</t>
    </rPh>
    <rPh sb="2" eb="4">
      <t>シカク</t>
    </rPh>
    <phoneticPr fontId="7"/>
  </si>
  <si>
    <t>例</t>
    <rPh sb="0" eb="1">
      <t>レイ</t>
    </rPh>
    <phoneticPr fontId="7"/>
  </si>
  <si>
    <t>協力　太郎</t>
    <rPh sb="0" eb="2">
      <t>キョウリョク</t>
    </rPh>
    <rPh sb="3" eb="5">
      <t>タロウ</t>
    </rPh>
    <phoneticPr fontId="7"/>
  </si>
  <si>
    <r>
      <t>S</t>
    </r>
    <r>
      <rPr>
        <sz val="11"/>
        <rFont val="ＭＳ ゴシック"/>
        <family val="3"/>
        <charset val="128"/>
      </rPr>
      <t>級</t>
    </r>
  </si>
  <si>
    <t>アナウンス</t>
    <phoneticPr fontId="7"/>
  </si>
  <si>
    <t>協力　花子</t>
    <rPh sb="0" eb="2">
      <t>キョウリョク</t>
    </rPh>
    <rPh sb="3" eb="5">
      <t>ハナコ</t>
    </rPh>
    <phoneticPr fontId="7"/>
  </si>
  <si>
    <t>なし</t>
  </si>
  <si>
    <t>ﾌﾘｶﾞﾅ</t>
    <phoneticPr fontId="2"/>
  </si>
  <si>
    <t>ﾛｰﾏ字＋生年()</t>
    <rPh sb="3" eb="4">
      <t>ジ</t>
    </rPh>
    <rPh sb="5" eb="7">
      <t>セイネン</t>
    </rPh>
    <phoneticPr fontId="2"/>
  </si>
  <si>
    <t xml:space="preserve"> </t>
    <phoneticPr fontId="7"/>
  </si>
  <si>
    <t>当日配番</t>
    <rPh sb="0" eb="2">
      <t>トウジツ</t>
    </rPh>
    <rPh sb="2" eb="3">
      <t>クバ</t>
    </rPh>
    <phoneticPr fontId="2"/>
  </si>
  <si>
    <t>参考記録</t>
    <rPh sb="0" eb="2">
      <t>サンコウ</t>
    </rPh>
    <rPh sb="2" eb="4">
      <t>キロク</t>
    </rPh>
    <phoneticPr fontId="2"/>
  </si>
  <si>
    <t>申し込み者</t>
    <rPh sb="0" eb="1">
      <t>モウ</t>
    </rPh>
    <rPh sb="2" eb="3">
      <t>コ</t>
    </rPh>
    <rPh sb="4" eb="5">
      <t>シャ</t>
    </rPh>
    <phoneticPr fontId="2"/>
  </si>
  <si>
    <t>金額</t>
    <rPh sb="0" eb="2">
      <t>キンガク</t>
    </rPh>
    <phoneticPr fontId="2"/>
  </si>
  <si>
    <t xml:space="preserve"> 高知ロード</t>
    <rPh sb="1" eb="3">
      <t>コウチ</t>
    </rPh>
    <phoneticPr fontId="2"/>
  </si>
  <si>
    <t>一男10km</t>
    <rPh sb="0" eb="1">
      <t>イチ</t>
    </rPh>
    <rPh sb="1" eb="2">
      <t>オトコ</t>
    </rPh>
    <phoneticPr fontId="2"/>
  </si>
  <si>
    <t>一女5km</t>
    <rPh sb="0" eb="1">
      <t>イチ</t>
    </rPh>
    <rPh sb="1" eb="2">
      <t>オンナ</t>
    </rPh>
    <phoneticPr fontId="2"/>
  </si>
  <si>
    <t>高男5km</t>
    <rPh sb="0" eb="1">
      <t>コウ</t>
    </rPh>
    <rPh sb="1" eb="2">
      <t>オトコ</t>
    </rPh>
    <phoneticPr fontId="2"/>
  </si>
  <si>
    <t>高女5km</t>
    <rPh sb="0" eb="1">
      <t>コウ</t>
    </rPh>
    <rPh sb="1" eb="2">
      <t>オンナ</t>
    </rPh>
    <phoneticPr fontId="2"/>
  </si>
  <si>
    <t>中男3km</t>
    <rPh sb="0" eb="1">
      <t>ナカ</t>
    </rPh>
    <rPh sb="1" eb="2">
      <t>オトコ</t>
    </rPh>
    <phoneticPr fontId="2"/>
  </si>
  <si>
    <t>中女3km</t>
    <rPh sb="0" eb="1">
      <t>ナカ</t>
    </rPh>
    <rPh sb="1" eb="2">
      <t>オンナ</t>
    </rPh>
    <phoneticPr fontId="2"/>
  </si>
  <si>
    <t>例</t>
    <rPh sb="0" eb="1">
      <t>レイ</t>
    </rPh>
    <phoneticPr fontId="2"/>
  </si>
  <si>
    <t>高知</t>
    <rPh sb="0" eb="2">
      <t>コウチ</t>
    </rPh>
    <phoneticPr fontId="2"/>
  </si>
  <si>
    <t xml:space="preserve"> 円</t>
    <rPh sb="1" eb="2">
      <t>エン</t>
    </rPh>
    <phoneticPr fontId="2"/>
  </si>
  <si>
    <t>山田　太郎</t>
    <rPh sb="0" eb="2">
      <t>ヤマダ</t>
    </rPh>
    <rPh sb="3" eb="5">
      <t>タロウ</t>
    </rPh>
    <phoneticPr fontId="2"/>
  </si>
  <si>
    <t>ﾔﾏﾀﾞ ﾀﾛｳ</t>
    <phoneticPr fontId="2"/>
  </si>
  <si>
    <t>Taro YAMADAI(02)</t>
    <phoneticPr fontId="2"/>
  </si>
  <si>
    <t xml:space="preserve">  所属長</t>
    <rPh sb="2" eb="5">
      <t>ショゾクチョウ</t>
    </rPh>
    <phoneticPr fontId="2"/>
  </si>
  <si>
    <t xml:space="preserve">  連絡先</t>
    <rPh sb="2" eb="5">
      <t>レンラクサキ</t>
    </rPh>
    <phoneticPr fontId="2"/>
  </si>
  <si>
    <t xml:space="preserve">  参加数</t>
    <rPh sb="2" eb="4">
      <t>サンカ</t>
    </rPh>
    <rPh sb="4" eb="5">
      <t>スウ</t>
    </rPh>
    <phoneticPr fontId="2"/>
  </si>
  <si>
    <t>人</t>
    <rPh sb="0" eb="1">
      <t>ニン</t>
    </rPh>
    <phoneticPr fontId="2"/>
  </si>
  <si>
    <t>所属Code</t>
    <rPh sb="0" eb="2">
      <t>ショゾク</t>
    </rPh>
    <phoneticPr fontId="2"/>
  </si>
  <si>
    <t>くろしお</t>
    <phoneticPr fontId="2"/>
  </si>
  <si>
    <t>くろしお高等学校</t>
    <rPh sb="4" eb="6">
      <t>コウトウ</t>
    </rPh>
    <rPh sb="6" eb="8">
      <t>ガッコウ</t>
    </rPh>
    <phoneticPr fontId="2"/>
  </si>
  <si>
    <t>陸協　太郎</t>
    <rPh sb="0" eb="2">
      <t>リクキョウ</t>
    </rPh>
    <rPh sb="3" eb="5">
      <t>タロウ</t>
    </rPh>
    <phoneticPr fontId="2"/>
  </si>
  <si>
    <t>くろしお　一郎</t>
    <rPh sb="5" eb="7">
      <t>イチロウ</t>
    </rPh>
    <phoneticPr fontId="2"/>
  </si>
  <si>
    <t>090-xxxx-xxxx</t>
    <phoneticPr fontId="2"/>
  </si>
  <si>
    <t>高男10km</t>
    <rPh sb="0" eb="1">
      <t>コウ</t>
    </rPh>
    <rPh sb="1" eb="2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</si>
</sst>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/m/d"/>
    <numFmt numFmtId="177" formatCode="[=0]&quot;削除&quot;;General"/>
    <numFmt numFmtId="178" formatCode="00&quot;分&quot;00&quot;秒&quot;"/>
    <numFmt numFmtId="179" formatCode="[=1]&quot;男&quot;;[=2]&quot;女&quot;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2"/>
      <color indexed="81"/>
      <name val="ＭＳ ゴシック"/>
      <family val="3"/>
      <charset val="128"/>
    </font>
    <font>
      <sz val="11"/>
      <name val="Arial Narrow"/>
      <family val="2"/>
    </font>
    <font>
      <sz val="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Fill="1" applyAlignment="1" applyProtection="1">
      <protection hidden="1"/>
    </xf>
    <xf numFmtId="49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0" fillId="3" borderId="3" xfId="0" applyFont="1" applyFill="1" applyBorder="1" applyAlignment="1" applyProtection="1">
      <alignment horizontal="right"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0" fillId="3" borderId="3" xfId="0" applyFont="1" applyFill="1" applyBorder="1" applyAlignment="1" applyProtection="1">
      <alignment vertical="center"/>
      <protection hidden="1"/>
    </xf>
    <xf numFmtId="0" fontId="0" fillId="3" borderId="1" xfId="0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shrinkToFit="1"/>
      <protection hidden="1"/>
    </xf>
    <xf numFmtId="0" fontId="3" fillId="0" borderId="2" xfId="0" applyFont="1" applyBorder="1" applyAlignment="1" applyProtection="1">
      <alignment vertical="center" shrinkToFit="1"/>
      <protection hidden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7" xfId="0" applyNumberFormat="1" applyFont="1" applyFill="1" applyBorder="1" applyAlignment="1" applyProtection="1">
      <alignment vertical="center"/>
      <protection hidden="1"/>
    </xf>
    <xf numFmtId="49" fontId="4" fillId="0" borderId="8" xfId="0" applyNumberFormat="1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 shrinkToFit="1"/>
      <protection locked="0"/>
    </xf>
    <xf numFmtId="177" fontId="6" fillId="0" borderId="6" xfId="0" applyNumberFormat="1" applyFont="1" applyFill="1" applyBorder="1" applyAlignment="1" applyProtection="1">
      <alignment vertical="center"/>
      <protection hidden="1"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178" fontId="4" fillId="0" borderId="8" xfId="0" applyNumberFormat="1" applyFont="1" applyFill="1" applyBorder="1" applyAlignment="1" applyProtection="1">
      <alignment horizontal="center" vertical="center"/>
      <protection locked="0"/>
    </xf>
    <xf numFmtId="177" fontId="6" fillId="5" borderId="6" xfId="0" applyNumberFormat="1" applyFont="1" applyFill="1" applyBorder="1" applyAlignment="1" applyProtection="1">
      <alignment vertical="center" shrinkToFit="1"/>
      <protection hidden="1"/>
    </xf>
    <xf numFmtId="179" fontId="4" fillId="5" borderId="1" xfId="0" applyNumberFormat="1" applyFont="1" applyFill="1" applyBorder="1" applyAlignment="1" applyProtection="1">
      <alignment vertical="center" shrinkToFit="1"/>
      <protection hidden="1"/>
    </xf>
    <xf numFmtId="0" fontId="4" fillId="5" borderId="4" xfId="0" applyFont="1" applyFill="1" applyBorder="1" applyAlignment="1" applyProtection="1">
      <alignment vertical="center" shrinkToFit="1"/>
      <protection hidden="1"/>
    </xf>
    <xf numFmtId="0" fontId="4" fillId="5" borderId="5" xfId="0" applyFont="1" applyFill="1" applyBorder="1" applyAlignment="1" applyProtection="1">
      <alignment vertical="center" shrinkToFit="1"/>
      <protection hidden="1"/>
    </xf>
    <xf numFmtId="0" fontId="4" fillId="5" borderId="1" xfId="0" applyFont="1" applyFill="1" applyBorder="1" applyAlignment="1" applyProtection="1">
      <alignment vertical="center" shrinkToFit="1"/>
      <protection hidden="1"/>
    </xf>
    <xf numFmtId="0" fontId="4" fillId="5" borderId="1" xfId="0" applyFont="1" applyFill="1" applyBorder="1" applyAlignment="1" applyProtection="1">
      <alignment horizontal="center" vertical="center" shrinkToFit="1"/>
      <protection hidden="1"/>
    </xf>
    <xf numFmtId="176" fontId="3" fillId="5" borderId="1" xfId="0" applyNumberFormat="1" applyFont="1" applyFill="1" applyBorder="1" applyAlignment="1" applyProtection="1">
      <alignment horizontal="left" vertical="center" shrinkToFit="1"/>
      <protection hidden="1"/>
    </xf>
    <xf numFmtId="0" fontId="4" fillId="5" borderId="4" xfId="0" applyNumberFormat="1" applyFont="1" applyFill="1" applyBorder="1" applyAlignment="1" applyProtection="1">
      <alignment horizontal="left" vertical="center" shrinkToFit="1"/>
      <protection hidden="1"/>
    </xf>
    <xf numFmtId="177" fontId="4" fillId="5" borderId="6" xfId="0" applyNumberFormat="1" applyFont="1" applyFill="1" applyBorder="1" applyAlignment="1" applyProtection="1">
      <alignment vertical="center" shrinkToFit="1"/>
      <protection hidden="1"/>
    </xf>
    <xf numFmtId="0" fontId="4" fillId="5" borderId="9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top"/>
      <protection hidden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protection hidden="1"/>
    </xf>
    <xf numFmtId="0" fontId="4" fillId="5" borderId="1" xfId="0" applyNumberFormat="1" applyFont="1" applyFill="1" applyBorder="1" applyAlignment="1" applyProtection="1">
      <alignment horizontal="right" vertical="center"/>
      <protection hidden="1"/>
    </xf>
    <xf numFmtId="177" fontId="3" fillId="5" borderId="1" xfId="0" applyNumberFormat="1" applyFont="1" applyFill="1" applyBorder="1" applyAlignment="1" applyProtection="1">
      <alignment vertical="center" shrinkToFit="1"/>
      <protection hidden="1"/>
    </xf>
    <xf numFmtId="0" fontId="4" fillId="5" borderId="6" xfId="0" applyFont="1" applyFill="1" applyBorder="1" applyAlignment="1" applyProtection="1">
      <alignment vertical="center" shrinkToFit="1"/>
      <protection hidden="1"/>
    </xf>
    <xf numFmtId="178" fontId="4" fillId="5" borderId="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protection hidden="1"/>
    </xf>
    <xf numFmtId="179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77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49" fontId="4" fillId="0" borderId="6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212863</xdr:colOff>
      <xdr:row>1</xdr:row>
      <xdr:rowOff>5715</xdr:rowOff>
    </xdr:from>
    <xdr:to>
      <xdr:col>13</xdr:col>
      <xdr:colOff>626674</xdr:colOff>
      <xdr:row>1</xdr:row>
      <xdr:rowOff>234315</xdr:rowOff>
    </xdr:to>
    <xdr:sp macro="" textlink="">
      <xdr:nvSpPr>
        <xdr:cNvPr id="1407" name="Text Box 38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7962403" y="173355"/>
          <a:ext cx="41381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職印</a:t>
          </a:r>
        </a:p>
      </xdr:txBody>
    </xdr:sp>
    <xdr:clientData/>
  </xdr:twoCellAnchor>
  <xdr:twoCellAnchor editAs="absolute">
    <xdr:from>
      <xdr:col>6</xdr:col>
      <xdr:colOff>746263</xdr:colOff>
      <xdr:row>2</xdr:row>
      <xdr:rowOff>17145</xdr:rowOff>
    </xdr:from>
    <xdr:to>
      <xdr:col>6</xdr:col>
      <xdr:colOff>1160074</xdr:colOff>
      <xdr:row>2</xdr:row>
      <xdr:rowOff>245745</xdr:rowOff>
    </xdr:to>
    <xdr:sp macro="" textlink="">
      <xdr:nvSpPr>
        <xdr:cNvPr id="1486" name="Text Box 46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4312423" y="413385"/>
          <a:ext cx="41381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S43"/>
  <sheetViews>
    <sheetView showGridLines="0" tabSelected="1" zoomScaleNormal="100" workbookViewId="0">
      <pane ySplit="7" topLeftCell="A8" activePane="bottomLeft" state="frozen"/>
      <selection pane="bottomLeft" activeCell="F2" sqref="F2"/>
    </sheetView>
  </sheetViews>
  <sheetFormatPr defaultColWidth="9" defaultRowHeight="13.5" x14ac:dyDescent="0.15"/>
  <cols>
    <col min="1" max="1" width="3.125" style="3" customWidth="1"/>
    <col min="2" max="2" width="8.75" style="58" customWidth="1"/>
    <col min="3" max="3" width="7.75" style="58" customWidth="1"/>
    <col min="4" max="4" width="3.25" style="58" customWidth="1"/>
    <col min="5" max="6" width="15.75" style="58" customWidth="1"/>
    <col min="7" max="7" width="18.125" style="58" customWidth="1"/>
    <col min="8" max="8" width="8.625" style="58" customWidth="1"/>
    <col min="9" max="9" width="9.125" style="58" customWidth="1"/>
    <col min="10" max="10" width="2.5" style="59" customWidth="1"/>
    <col min="11" max="11" width="9.75" style="59" customWidth="1"/>
    <col min="12" max="12" width="7.5" style="60" customWidth="1"/>
    <col min="13" max="13" width="9.75" style="1" customWidth="1"/>
    <col min="14" max="14" width="9.375" style="2" customWidth="1"/>
    <col min="15" max="15" width="12.375" style="58" hidden="1" customWidth="1"/>
    <col min="16" max="16384" width="9" style="3"/>
  </cols>
  <sheetData>
    <row r="2" spans="1:19" ht="20.45" customHeight="1" x14ac:dyDescent="0.2">
      <c r="B2" s="43" t="str">
        <f ca="1">"第"&amp;DBCS(YEAR(TODAY())-2019)&amp;"回"</f>
        <v>第４回</v>
      </c>
      <c r="C2" s="44"/>
      <c r="D2" s="3"/>
      <c r="E2" s="45" t="s">
        <v>7</v>
      </c>
      <c r="F2" s="71" t="s">
        <v>52</v>
      </c>
      <c r="G2" s="46"/>
      <c r="H2" s="70"/>
      <c r="I2" s="47" t="s">
        <v>46</v>
      </c>
      <c r="J2" s="3"/>
      <c r="K2" s="71" t="s">
        <v>54</v>
      </c>
      <c r="L2" s="48"/>
      <c r="M2" s="48"/>
      <c r="N2" s="46"/>
      <c r="O2" s="48"/>
    </row>
    <row r="3" spans="1:19" ht="20.45" customHeight="1" x14ac:dyDescent="0.2">
      <c r="B3" s="49" t="s">
        <v>33</v>
      </c>
      <c r="C3" s="44"/>
      <c r="D3" s="3"/>
      <c r="E3" s="45" t="s">
        <v>31</v>
      </c>
      <c r="F3" s="71" t="s">
        <v>53</v>
      </c>
      <c r="G3" s="46"/>
      <c r="H3" s="70"/>
      <c r="I3" s="47" t="s">
        <v>47</v>
      </c>
      <c r="J3" s="3"/>
      <c r="K3" s="72" t="s">
        <v>55</v>
      </c>
      <c r="L3" s="48"/>
      <c r="M3" s="48"/>
      <c r="N3" s="46"/>
      <c r="O3" s="48"/>
    </row>
    <row r="4" spans="1:19" ht="20.45" customHeight="1" x14ac:dyDescent="0.4">
      <c r="B4" s="3"/>
      <c r="C4" s="3"/>
      <c r="D4" s="3"/>
      <c r="E4" s="45" t="s">
        <v>32</v>
      </c>
      <c r="F4" s="50">
        <f>SUM(S7:S8)*1700+SUM(S9:S11)*1200+SUM(S12:S13)*900</f>
        <v>0</v>
      </c>
      <c r="G4" s="45" t="s">
        <v>42</v>
      </c>
      <c r="H4" s="45"/>
      <c r="I4" s="47" t="s">
        <v>48</v>
      </c>
      <c r="J4" s="3"/>
      <c r="K4" s="51">
        <f>+S7+S9+S10+S12</f>
        <v>0</v>
      </c>
      <c r="L4" s="3" t="s">
        <v>49</v>
      </c>
      <c r="M4" s="51">
        <f>+S8+S11+S13</f>
        <v>0</v>
      </c>
      <c r="N4" s="3" t="s">
        <v>49</v>
      </c>
      <c r="O4" s="3"/>
    </row>
    <row r="5" spans="1:19" ht="13.15" customHeight="1" x14ac:dyDescent="0.15">
      <c r="B5" s="3"/>
      <c r="C5" s="3"/>
      <c r="D5" s="3"/>
      <c r="E5" s="3"/>
      <c r="F5" s="3"/>
      <c r="G5" s="3"/>
      <c r="H5" s="3"/>
      <c r="I5" s="3"/>
      <c r="J5" s="4"/>
      <c r="K5" s="4"/>
      <c r="L5" s="2"/>
      <c r="O5" s="3"/>
    </row>
    <row r="6" spans="1:19" ht="19.899999999999999" customHeight="1" x14ac:dyDescent="0.15">
      <c r="A6" s="24"/>
      <c r="B6" s="25" t="s">
        <v>29</v>
      </c>
      <c r="C6" s="25" t="s">
        <v>11</v>
      </c>
      <c r="D6" s="26" t="s">
        <v>1</v>
      </c>
      <c r="E6" s="26" t="s">
        <v>6</v>
      </c>
      <c r="F6" s="26" t="s">
        <v>26</v>
      </c>
      <c r="G6" s="26" t="s">
        <v>27</v>
      </c>
      <c r="H6" s="26" t="s">
        <v>50</v>
      </c>
      <c r="I6" s="26" t="s">
        <v>7</v>
      </c>
      <c r="J6" s="26" t="s">
        <v>9</v>
      </c>
      <c r="K6" s="26" t="s">
        <v>8</v>
      </c>
      <c r="L6" s="26" t="s">
        <v>10</v>
      </c>
      <c r="M6" s="27" t="s">
        <v>0</v>
      </c>
      <c r="N6" s="28" t="s">
        <v>30</v>
      </c>
      <c r="O6" s="26" t="s">
        <v>5</v>
      </c>
    </row>
    <row r="7" spans="1:19" s="56" customFormat="1" ht="21.6" customHeight="1" x14ac:dyDescent="0.15">
      <c r="A7" s="52" t="s">
        <v>40</v>
      </c>
      <c r="B7" s="33"/>
      <c r="C7" s="53">
        <v>1111</v>
      </c>
      <c r="D7" s="34">
        <v>1</v>
      </c>
      <c r="E7" s="35" t="s">
        <v>43</v>
      </c>
      <c r="F7" s="36" t="s">
        <v>44</v>
      </c>
      <c r="G7" s="54" t="s">
        <v>45</v>
      </c>
      <c r="H7" s="37">
        <v>390001</v>
      </c>
      <c r="I7" s="37" t="s">
        <v>51</v>
      </c>
      <c r="J7" s="38">
        <v>1</v>
      </c>
      <c r="K7" s="39">
        <v>37382</v>
      </c>
      <c r="L7" s="40" t="s">
        <v>41</v>
      </c>
      <c r="M7" s="42" t="s">
        <v>38</v>
      </c>
      <c r="N7" s="55">
        <v>912</v>
      </c>
      <c r="O7" s="41">
        <f t="shared" ref="O7:O42" si="0">+D7*100000000+39000000+C7*10</f>
        <v>139011110</v>
      </c>
      <c r="Q7" s="56">
        <v>1</v>
      </c>
      <c r="R7" s="56" t="s">
        <v>34</v>
      </c>
      <c r="S7" s="56">
        <f t="shared" ref="S7:S13" si="1">COUNTIF($M$8:$M$42,R7)</f>
        <v>0</v>
      </c>
    </row>
    <row r="8" spans="1:19" s="56" customFormat="1" ht="26.45" customHeight="1" x14ac:dyDescent="0.15">
      <c r="A8" s="57">
        <v>1</v>
      </c>
      <c r="B8" s="30"/>
      <c r="C8" s="31"/>
      <c r="D8" s="61"/>
      <c r="E8" s="62"/>
      <c r="F8" s="63"/>
      <c r="G8" s="29"/>
      <c r="H8" s="73"/>
      <c r="I8" s="64"/>
      <c r="J8" s="65"/>
      <c r="K8" s="66"/>
      <c r="L8" s="67"/>
      <c r="M8" s="69"/>
      <c r="N8" s="32"/>
      <c r="O8" s="68">
        <f t="shared" si="0"/>
        <v>39000000</v>
      </c>
      <c r="Q8" s="56">
        <v>2</v>
      </c>
      <c r="R8" s="56" t="s">
        <v>35</v>
      </c>
      <c r="S8" s="56">
        <f t="shared" si="1"/>
        <v>0</v>
      </c>
    </row>
    <row r="9" spans="1:19" s="56" customFormat="1" ht="26.45" customHeight="1" x14ac:dyDescent="0.15">
      <c r="A9" s="57">
        <v>2</v>
      </c>
      <c r="B9" s="30"/>
      <c r="C9" s="31"/>
      <c r="D9" s="61"/>
      <c r="E9" s="62"/>
      <c r="F9" s="63"/>
      <c r="G9" s="29"/>
      <c r="H9" s="73"/>
      <c r="I9" s="64"/>
      <c r="J9" s="65"/>
      <c r="K9" s="66"/>
      <c r="L9" s="67"/>
      <c r="M9" s="69"/>
      <c r="N9" s="32"/>
      <c r="O9" s="68">
        <f t="shared" si="0"/>
        <v>39000000</v>
      </c>
      <c r="R9" s="56" t="s">
        <v>56</v>
      </c>
      <c r="S9" s="56">
        <f t="shared" si="1"/>
        <v>0</v>
      </c>
    </row>
    <row r="10" spans="1:19" s="56" customFormat="1" ht="26.45" customHeight="1" x14ac:dyDescent="0.15">
      <c r="A10" s="57">
        <v>3</v>
      </c>
      <c r="B10" s="30"/>
      <c r="C10" s="31"/>
      <c r="D10" s="61"/>
      <c r="E10" s="62"/>
      <c r="F10" s="63"/>
      <c r="G10" s="29"/>
      <c r="H10" s="73"/>
      <c r="I10" s="64"/>
      <c r="J10" s="65"/>
      <c r="K10" s="66"/>
      <c r="L10" s="67"/>
      <c r="M10" s="69"/>
      <c r="N10" s="32"/>
      <c r="O10" s="68">
        <f t="shared" si="0"/>
        <v>39000000</v>
      </c>
      <c r="R10" s="56" t="s">
        <v>36</v>
      </c>
      <c r="S10" s="56">
        <f t="shared" si="1"/>
        <v>0</v>
      </c>
    </row>
    <row r="11" spans="1:19" s="56" customFormat="1" ht="26.45" customHeight="1" x14ac:dyDescent="0.15">
      <c r="A11" s="57">
        <v>4</v>
      </c>
      <c r="B11" s="30"/>
      <c r="C11" s="31"/>
      <c r="D11" s="61"/>
      <c r="E11" s="62"/>
      <c r="F11" s="63"/>
      <c r="G11" s="29"/>
      <c r="H11" s="73"/>
      <c r="I11" s="64"/>
      <c r="J11" s="65"/>
      <c r="K11" s="66"/>
      <c r="L11" s="67"/>
      <c r="M11" s="69"/>
      <c r="N11" s="32"/>
      <c r="O11" s="68">
        <f t="shared" si="0"/>
        <v>39000000</v>
      </c>
      <c r="R11" s="56" t="s">
        <v>37</v>
      </c>
      <c r="S11" s="56">
        <f t="shared" si="1"/>
        <v>0</v>
      </c>
    </row>
    <row r="12" spans="1:19" s="56" customFormat="1" ht="26.45" customHeight="1" x14ac:dyDescent="0.15">
      <c r="A12" s="57">
        <v>5</v>
      </c>
      <c r="B12" s="30"/>
      <c r="C12" s="31"/>
      <c r="D12" s="61"/>
      <c r="E12" s="62"/>
      <c r="F12" s="63"/>
      <c r="G12" s="29"/>
      <c r="H12" s="73"/>
      <c r="I12" s="64"/>
      <c r="J12" s="65"/>
      <c r="K12" s="66"/>
      <c r="L12" s="67"/>
      <c r="M12" s="69"/>
      <c r="N12" s="32"/>
      <c r="O12" s="68">
        <f t="shared" si="0"/>
        <v>39000000</v>
      </c>
      <c r="R12" s="56" t="s">
        <v>38</v>
      </c>
      <c r="S12" s="56">
        <f t="shared" si="1"/>
        <v>0</v>
      </c>
    </row>
    <row r="13" spans="1:19" s="56" customFormat="1" ht="26.45" customHeight="1" x14ac:dyDescent="0.15">
      <c r="A13" s="57">
        <v>6</v>
      </c>
      <c r="B13" s="30"/>
      <c r="C13" s="31"/>
      <c r="D13" s="61"/>
      <c r="E13" s="62"/>
      <c r="F13" s="63"/>
      <c r="G13" s="29"/>
      <c r="H13" s="73"/>
      <c r="I13" s="64"/>
      <c r="J13" s="65"/>
      <c r="K13" s="66"/>
      <c r="L13" s="67"/>
      <c r="M13" s="69"/>
      <c r="N13" s="32"/>
      <c r="O13" s="68">
        <f t="shared" si="0"/>
        <v>39000000</v>
      </c>
      <c r="R13" s="56" t="s">
        <v>39</v>
      </c>
      <c r="S13" s="56">
        <f t="shared" si="1"/>
        <v>0</v>
      </c>
    </row>
    <row r="14" spans="1:19" s="56" customFormat="1" ht="26.45" customHeight="1" x14ac:dyDescent="0.15">
      <c r="A14" s="57">
        <v>7</v>
      </c>
      <c r="B14" s="30"/>
      <c r="C14" s="31"/>
      <c r="D14" s="61"/>
      <c r="E14" s="62"/>
      <c r="F14" s="63"/>
      <c r="G14" s="29"/>
      <c r="H14" s="73"/>
      <c r="I14" s="64"/>
      <c r="J14" s="65"/>
      <c r="K14" s="66"/>
      <c r="L14" s="67"/>
      <c r="M14" s="69"/>
      <c r="N14" s="32"/>
      <c r="O14" s="68">
        <f t="shared" si="0"/>
        <v>39000000</v>
      </c>
    </row>
    <row r="15" spans="1:19" s="56" customFormat="1" ht="26.45" customHeight="1" x14ac:dyDescent="0.15">
      <c r="A15" s="57">
        <v>8</v>
      </c>
      <c r="B15" s="30"/>
      <c r="C15" s="31"/>
      <c r="D15" s="61"/>
      <c r="E15" s="62"/>
      <c r="F15" s="63"/>
      <c r="G15" s="29"/>
      <c r="H15" s="73"/>
      <c r="I15" s="64"/>
      <c r="J15" s="65"/>
      <c r="K15" s="66"/>
      <c r="L15" s="67"/>
      <c r="M15" s="69"/>
      <c r="N15" s="32"/>
      <c r="O15" s="68">
        <f t="shared" si="0"/>
        <v>39000000</v>
      </c>
    </row>
    <row r="16" spans="1:19" s="56" customFormat="1" ht="26.45" customHeight="1" x14ac:dyDescent="0.15">
      <c r="A16" s="57">
        <v>9</v>
      </c>
      <c r="B16" s="30"/>
      <c r="C16" s="31"/>
      <c r="D16" s="61"/>
      <c r="E16" s="62"/>
      <c r="F16" s="63"/>
      <c r="G16" s="29"/>
      <c r="H16" s="73"/>
      <c r="I16" s="64"/>
      <c r="J16" s="65"/>
      <c r="K16" s="66"/>
      <c r="L16" s="67"/>
      <c r="M16" s="69"/>
      <c r="N16" s="32"/>
      <c r="O16" s="68">
        <f t="shared" si="0"/>
        <v>39000000</v>
      </c>
    </row>
    <row r="17" spans="1:15" s="56" customFormat="1" ht="26.45" customHeight="1" x14ac:dyDescent="0.15">
      <c r="A17" s="57">
        <v>10</v>
      </c>
      <c r="B17" s="30"/>
      <c r="C17" s="31"/>
      <c r="D17" s="61"/>
      <c r="E17" s="62"/>
      <c r="F17" s="63"/>
      <c r="G17" s="29"/>
      <c r="H17" s="73"/>
      <c r="I17" s="64"/>
      <c r="J17" s="65"/>
      <c r="K17" s="66"/>
      <c r="L17" s="67"/>
      <c r="M17" s="69"/>
      <c r="N17" s="32"/>
      <c r="O17" s="68">
        <f t="shared" si="0"/>
        <v>39000000</v>
      </c>
    </row>
    <row r="18" spans="1:15" s="56" customFormat="1" ht="26.45" customHeight="1" x14ac:dyDescent="0.15">
      <c r="A18" s="57">
        <v>11</v>
      </c>
      <c r="B18" s="30"/>
      <c r="C18" s="31"/>
      <c r="D18" s="61"/>
      <c r="E18" s="62"/>
      <c r="F18" s="63"/>
      <c r="G18" s="29"/>
      <c r="H18" s="73"/>
      <c r="I18" s="64"/>
      <c r="J18" s="65"/>
      <c r="K18" s="66"/>
      <c r="L18" s="67"/>
      <c r="M18" s="69"/>
      <c r="N18" s="32"/>
      <c r="O18" s="68">
        <f t="shared" si="0"/>
        <v>39000000</v>
      </c>
    </row>
    <row r="19" spans="1:15" s="56" customFormat="1" ht="26.45" customHeight="1" x14ac:dyDescent="0.15">
      <c r="A19" s="57">
        <v>12</v>
      </c>
      <c r="B19" s="30"/>
      <c r="C19" s="31"/>
      <c r="D19" s="61"/>
      <c r="E19" s="62"/>
      <c r="F19" s="63"/>
      <c r="G19" s="29"/>
      <c r="H19" s="73"/>
      <c r="I19" s="64"/>
      <c r="J19" s="65"/>
      <c r="K19" s="66"/>
      <c r="L19" s="67"/>
      <c r="M19" s="69"/>
      <c r="N19" s="32"/>
      <c r="O19" s="68">
        <f t="shared" si="0"/>
        <v>39000000</v>
      </c>
    </row>
    <row r="20" spans="1:15" s="56" customFormat="1" ht="26.45" customHeight="1" x14ac:dyDescent="0.15">
      <c r="A20" s="57">
        <v>13</v>
      </c>
      <c r="B20" s="30"/>
      <c r="C20" s="31"/>
      <c r="D20" s="61"/>
      <c r="E20" s="62"/>
      <c r="F20" s="63"/>
      <c r="G20" s="29"/>
      <c r="H20" s="73"/>
      <c r="I20" s="64"/>
      <c r="J20" s="65"/>
      <c r="K20" s="66"/>
      <c r="L20" s="67"/>
      <c r="M20" s="69"/>
      <c r="N20" s="32"/>
      <c r="O20" s="68">
        <f t="shared" si="0"/>
        <v>39000000</v>
      </c>
    </row>
    <row r="21" spans="1:15" s="56" customFormat="1" ht="26.45" customHeight="1" x14ac:dyDescent="0.15">
      <c r="A21" s="57">
        <v>14</v>
      </c>
      <c r="B21" s="30"/>
      <c r="C21" s="31"/>
      <c r="D21" s="61"/>
      <c r="E21" s="62"/>
      <c r="F21" s="63"/>
      <c r="G21" s="29"/>
      <c r="H21" s="73"/>
      <c r="I21" s="64"/>
      <c r="J21" s="65"/>
      <c r="K21" s="66"/>
      <c r="L21" s="67"/>
      <c r="M21" s="69"/>
      <c r="N21" s="32"/>
      <c r="O21" s="68">
        <f t="shared" si="0"/>
        <v>39000000</v>
      </c>
    </row>
    <row r="22" spans="1:15" s="56" customFormat="1" ht="26.45" customHeight="1" x14ac:dyDescent="0.15">
      <c r="A22" s="57">
        <v>15</v>
      </c>
      <c r="B22" s="30"/>
      <c r="C22" s="31"/>
      <c r="D22" s="61"/>
      <c r="E22" s="62"/>
      <c r="F22" s="63"/>
      <c r="G22" s="29"/>
      <c r="H22" s="73"/>
      <c r="I22" s="64"/>
      <c r="J22" s="65"/>
      <c r="K22" s="66"/>
      <c r="L22" s="67"/>
      <c r="M22" s="69"/>
      <c r="N22" s="32"/>
      <c r="O22" s="68">
        <f t="shared" si="0"/>
        <v>39000000</v>
      </c>
    </row>
    <row r="23" spans="1:15" s="56" customFormat="1" ht="26.45" customHeight="1" x14ac:dyDescent="0.15">
      <c r="A23" s="57">
        <v>16</v>
      </c>
      <c r="B23" s="30"/>
      <c r="C23" s="31"/>
      <c r="D23" s="61"/>
      <c r="E23" s="62"/>
      <c r="F23" s="63"/>
      <c r="G23" s="29"/>
      <c r="H23" s="73"/>
      <c r="I23" s="64"/>
      <c r="J23" s="65"/>
      <c r="K23" s="66"/>
      <c r="L23" s="67"/>
      <c r="M23" s="69"/>
      <c r="N23" s="32"/>
      <c r="O23" s="68">
        <f t="shared" si="0"/>
        <v>39000000</v>
      </c>
    </row>
    <row r="24" spans="1:15" s="56" customFormat="1" ht="26.45" customHeight="1" x14ac:dyDescent="0.15">
      <c r="A24" s="57">
        <v>17</v>
      </c>
      <c r="B24" s="30"/>
      <c r="C24" s="31"/>
      <c r="D24" s="61"/>
      <c r="E24" s="62"/>
      <c r="F24" s="63"/>
      <c r="G24" s="29"/>
      <c r="H24" s="73"/>
      <c r="I24" s="64"/>
      <c r="J24" s="65"/>
      <c r="K24" s="66"/>
      <c r="L24" s="67"/>
      <c r="M24" s="69"/>
      <c r="N24" s="32"/>
      <c r="O24" s="68">
        <f t="shared" si="0"/>
        <v>39000000</v>
      </c>
    </row>
    <row r="25" spans="1:15" s="56" customFormat="1" ht="26.45" customHeight="1" x14ac:dyDescent="0.15">
      <c r="A25" s="57">
        <v>18</v>
      </c>
      <c r="B25" s="30"/>
      <c r="C25" s="31"/>
      <c r="D25" s="61"/>
      <c r="E25" s="62"/>
      <c r="F25" s="63"/>
      <c r="G25" s="29"/>
      <c r="H25" s="73"/>
      <c r="I25" s="64"/>
      <c r="J25" s="65"/>
      <c r="K25" s="66"/>
      <c r="L25" s="67"/>
      <c r="M25" s="69"/>
      <c r="N25" s="32"/>
      <c r="O25" s="68">
        <f t="shared" si="0"/>
        <v>39000000</v>
      </c>
    </row>
    <row r="26" spans="1:15" s="56" customFormat="1" ht="26.45" customHeight="1" x14ac:dyDescent="0.15">
      <c r="A26" s="57">
        <v>19</v>
      </c>
      <c r="B26" s="30"/>
      <c r="C26" s="31"/>
      <c r="D26" s="61"/>
      <c r="E26" s="62"/>
      <c r="F26" s="63"/>
      <c r="G26" s="29"/>
      <c r="H26" s="73"/>
      <c r="I26" s="64"/>
      <c r="J26" s="65"/>
      <c r="K26" s="66"/>
      <c r="L26" s="67"/>
      <c r="M26" s="69"/>
      <c r="N26" s="32"/>
      <c r="O26" s="68">
        <f t="shared" si="0"/>
        <v>39000000</v>
      </c>
    </row>
    <row r="27" spans="1:15" s="56" customFormat="1" ht="26.45" customHeight="1" x14ac:dyDescent="0.15">
      <c r="A27" s="57">
        <v>20</v>
      </c>
      <c r="B27" s="30"/>
      <c r="C27" s="31"/>
      <c r="D27" s="61"/>
      <c r="E27" s="62"/>
      <c r="F27" s="63"/>
      <c r="G27" s="29"/>
      <c r="H27" s="73"/>
      <c r="I27" s="64"/>
      <c r="J27" s="65"/>
      <c r="K27" s="66"/>
      <c r="L27" s="67"/>
      <c r="M27" s="69"/>
      <c r="N27" s="32"/>
      <c r="O27" s="68">
        <f t="shared" si="0"/>
        <v>39000000</v>
      </c>
    </row>
    <row r="28" spans="1:15" s="56" customFormat="1" ht="26.45" customHeight="1" x14ac:dyDescent="0.15">
      <c r="A28" s="57">
        <v>21</v>
      </c>
      <c r="B28" s="30"/>
      <c r="C28" s="31"/>
      <c r="D28" s="61"/>
      <c r="E28" s="62"/>
      <c r="F28" s="63"/>
      <c r="G28" s="29"/>
      <c r="H28" s="73"/>
      <c r="I28" s="64"/>
      <c r="J28" s="65"/>
      <c r="K28" s="66"/>
      <c r="L28" s="67"/>
      <c r="M28" s="69"/>
      <c r="N28" s="32"/>
      <c r="O28" s="68">
        <f t="shared" si="0"/>
        <v>39000000</v>
      </c>
    </row>
    <row r="29" spans="1:15" s="56" customFormat="1" ht="26.45" customHeight="1" x14ac:dyDescent="0.15">
      <c r="A29" s="57">
        <v>22</v>
      </c>
      <c r="B29" s="30"/>
      <c r="C29" s="31"/>
      <c r="D29" s="61"/>
      <c r="E29" s="62"/>
      <c r="F29" s="63"/>
      <c r="G29" s="29"/>
      <c r="H29" s="73"/>
      <c r="I29" s="64"/>
      <c r="J29" s="65"/>
      <c r="K29" s="66"/>
      <c r="L29" s="67"/>
      <c r="M29" s="69"/>
      <c r="N29" s="32"/>
      <c r="O29" s="68">
        <f t="shared" si="0"/>
        <v>39000000</v>
      </c>
    </row>
    <row r="30" spans="1:15" s="56" customFormat="1" ht="26.45" customHeight="1" x14ac:dyDescent="0.15">
      <c r="A30" s="57">
        <v>23</v>
      </c>
      <c r="B30" s="30"/>
      <c r="C30" s="31"/>
      <c r="D30" s="61"/>
      <c r="E30" s="62"/>
      <c r="F30" s="63"/>
      <c r="G30" s="29"/>
      <c r="H30" s="73"/>
      <c r="I30" s="64"/>
      <c r="J30" s="65"/>
      <c r="K30" s="66"/>
      <c r="L30" s="67"/>
      <c r="M30" s="69"/>
      <c r="N30" s="32"/>
      <c r="O30" s="68">
        <f t="shared" si="0"/>
        <v>39000000</v>
      </c>
    </row>
    <row r="31" spans="1:15" s="56" customFormat="1" ht="26.45" customHeight="1" x14ac:dyDescent="0.15">
      <c r="A31" s="57">
        <v>24</v>
      </c>
      <c r="B31" s="30"/>
      <c r="C31" s="31"/>
      <c r="D31" s="61"/>
      <c r="E31" s="62"/>
      <c r="F31" s="63"/>
      <c r="G31" s="29"/>
      <c r="H31" s="73"/>
      <c r="I31" s="64"/>
      <c r="J31" s="65"/>
      <c r="K31" s="66"/>
      <c r="L31" s="67"/>
      <c r="M31" s="69"/>
      <c r="N31" s="32"/>
      <c r="O31" s="68">
        <f t="shared" si="0"/>
        <v>39000000</v>
      </c>
    </row>
    <row r="32" spans="1:15" s="56" customFormat="1" ht="26.45" customHeight="1" x14ac:dyDescent="0.15">
      <c r="A32" s="57">
        <v>25</v>
      </c>
      <c r="B32" s="30"/>
      <c r="C32" s="31"/>
      <c r="D32" s="61"/>
      <c r="E32" s="62"/>
      <c r="F32" s="63"/>
      <c r="G32" s="29"/>
      <c r="H32" s="73"/>
      <c r="I32" s="64"/>
      <c r="J32" s="65"/>
      <c r="K32" s="66"/>
      <c r="L32" s="67"/>
      <c r="M32" s="69"/>
      <c r="N32" s="32"/>
      <c r="O32" s="68">
        <f t="shared" si="0"/>
        <v>39000000</v>
      </c>
    </row>
    <row r="33" spans="1:19" s="56" customFormat="1" ht="26.45" customHeight="1" x14ac:dyDescent="0.15">
      <c r="A33" s="57">
        <v>26</v>
      </c>
      <c r="B33" s="30"/>
      <c r="C33" s="31"/>
      <c r="D33" s="61"/>
      <c r="E33" s="62"/>
      <c r="F33" s="63"/>
      <c r="G33" s="29"/>
      <c r="H33" s="73"/>
      <c r="I33" s="64"/>
      <c r="J33" s="65"/>
      <c r="K33" s="66"/>
      <c r="L33" s="67"/>
      <c r="M33" s="69"/>
      <c r="N33" s="32"/>
      <c r="O33" s="68">
        <f t="shared" si="0"/>
        <v>39000000</v>
      </c>
    </row>
    <row r="34" spans="1:19" s="56" customFormat="1" ht="26.45" customHeight="1" x14ac:dyDescent="0.15">
      <c r="A34" s="57">
        <v>27</v>
      </c>
      <c r="B34" s="30"/>
      <c r="C34" s="31"/>
      <c r="D34" s="61"/>
      <c r="E34" s="62"/>
      <c r="F34" s="63"/>
      <c r="G34" s="29"/>
      <c r="H34" s="73"/>
      <c r="I34" s="64"/>
      <c r="J34" s="65"/>
      <c r="K34" s="66"/>
      <c r="L34" s="67"/>
      <c r="M34" s="69"/>
      <c r="N34" s="32"/>
      <c r="O34" s="68">
        <f t="shared" si="0"/>
        <v>39000000</v>
      </c>
    </row>
    <row r="35" spans="1:19" s="56" customFormat="1" ht="26.45" customHeight="1" x14ac:dyDescent="0.15">
      <c r="A35" s="57">
        <v>28</v>
      </c>
      <c r="B35" s="30"/>
      <c r="C35" s="31"/>
      <c r="D35" s="61"/>
      <c r="E35" s="62"/>
      <c r="F35" s="63"/>
      <c r="G35" s="29"/>
      <c r="H35" s="73"/>
      <c r="I35" s="64"/>
      <c r="J35" s="65"/>
      <c r="K35" s="66"/>
      <c r="L35" s="67"/>
      <c r="M35" s="69"/>
      <c r="N35" s="32"/>
      <c r="O35" s="68">
        <f t="shared" si="0"/>
        <v>39000000</v>
      </c>
    </row>
    <row r="36" spans="1:19" s="56" customFormat="1" ht="26.45" customHeight="1" x14ac:dyDescent="0.15">
      <c r="A36" s="57">
        <v>29</v>
      </c>
      <c r="B36" s="30"/>
      <c r="C36" s="31"/>
      <c r="D36" s="61"/>
      <c r="E36" s="62"/>
      <c r="F36" s="63"/>
      <c r="G36" s="29"/>
      <c r="H36" s="73"/>
      <c r="I36" s="64"/>
      <c r="J36" s="65"/>
      <c r="K36" s="66"/>
      <c r="L36" s="67"/>
      <c r="M36" s="69"/>
      <c r="N36" s="32"/>
      <c r="O36" s="68">
        <f t="shared" si="0"/>
        <v>39000000</v>
      </c>
    </row>
    <row r="37" spans="1:19" s="56" customFormat="1" ht="26.45" customHeight="1" x14ac:dyDescent="0.15">
      <c r="A37" s="57">
        <v>30</v>
      </c>
      <c r="B37" s="30"/>
      <c r="C37" s="31"/>
      <c r="D37" s="61"/>
      <c r="E37" s="62"/>
      <c r="F37" s="63"/>
      <c r="G37" s="29"/>
      <c r="H37" s="73"/>
      <c r="I37" s="64"/>
      <c r="J37" s="65"/>
      <c r="K37" s="66"/>
      <c r="L37" s="67"/>
      <c r="M37" s="69"/>
      <c r="N37" s="32"/>
      <c r="O37" s="68">
        <f t="shared" si="0"/>
        <v>39000000</v>
      </c>
    </row>
    <row r="38" spans="1:19" s="56" customFormat="1" ht="26.45" customHeight="1" x14ac:dyDescent="0.15">
      <c r="A38" s="57">
        <v>31</v>
      </c>
      <c r="B38" s="30"/>
      <c r="C38" s="31"/>
      <c r="D38" s="61"/>
      <c r="E38" s="62"/>
      <c r="F38" s="63"/>
      <c r="G38" s="29"/>
      <c r="H38" s="73"/>
      <c r="I38" s="64"/>
      <c r="J38" s="65"/>
      <c r="K38" s="66"/>
      <c r="L38" s="67"/>
      <c r="M38" s="69"/>
      <c r="N38" s="32"/>
      <c r="O38" s="68">
        <f t="shared" si="0"/>
        <v>39000000</v>
      </c>
    </row>
    <row r="39" spans="1:19" s="56" customFormat="1" ht="26.45" customHeight="1" x14ac:dyDescent="0.15">
      <c r="A39" s="57">
        <v>32</v>
      </c>
      <c r="B39" s="30"/>
      <c r="C39" s="31"/>
      <c r="D39" s="61"/>
      <c r="E39" s="62"/>
      <c r="F39" s="63"/>
      <c r="G39" s="29"/>
      <c r="H39" s="73"/>
      <c r="I39" s="64"/>
      <c r="J39" s="65"/>
      <c r="K39" s="66"/>
      <c r="L39" s="67"/>
      <c r="M39" s="69"/>
      <c r="N39" s="32"/>
      <c r="O39" s="68">
        <f t="shared" si="0"/>
        <v>39000000</v>
      </c>
    </row>
    <row r="40" spans="1:19" s="56" customFormat="1" ht="26.45" customHeight="1" x14ac:dyDescent="0.15">
      <c r="A40" s="57">
        <v>33</v>
      </c>
      <c r="B40" s="30"/>
      <c r="C40" s="31"/>
      <c r="D40" s="61"/>
      <c r="E40" s="62"/>
      <c r="F40" s="63"/>
      <c r="G40" s="29"/>
      <c r="H40" s="73"/>
      <c r="I40" s="64"/>
      <c r="J40" s="65"/>
      <c r="K40" s="66"/>
      <c r="L40" s="67"/>
      <c r="M40" s="69"/>
      <c r="N40" s="32"/>
      <c r="O40" s="68">
        <f t="shared" si="0"/>
        <v>39000000</v>
      </c>
    </row>
    <row r="41" spans="1:19" s="56" customFormat="1" ht="26.45" customHeight="1" x14ac:dyDescent="0.15">
      <c r="A41" s="57">
        <v>34</v>
      </c>
      <c r="B41" s="30"/>
      <c r="C41" s="31"/>
      <c r="D41" s="61"/>
      <c r="E41" s="62"/>
      <c r="F41" s="63"/>
      <c r="G41" s="29"/>
      <c r="H41" s="73"/>
      <c r="I41" s="64"/>
      <c r="J41" s="65"/>
      <c r="K41" s="66"/>
      <c r="L41" s="67"/>
      <c r="M41" s="69"/>
      <c r="N41" s="32"/>
      <c r="O41" s="68">
        <f t="shared" si="0"/>
        <v>39000000</v>
      </c>
    </row>
    <row r="42" spans="1:19" s="56" customFormat="1" ht="26.45" customHeight="1" x14ac:dyDescent="0.15">
      <c r="A42" s="57">
        <v>35</v>
      </c>
      <c r="B42" s="30"/>
      <c r="C42" s="31"/>
      <c r="D42" s="61"/>
      <c r="E42" s="62"/>
      <c r="F42" s="63"/>
      <c r="G42" s="29"/>
      <c r="H42" s="73"/>
      <c r="I42" s="64"/>
      <c r="J42" s="65"/>
      <c r="K42" s="66"/>
      <c r="L42" s="67"/>
      <c r="M42" s="69"/>
      <c r="N42" s="32"/>
      <c r="O42" s="68">
        <f t="shared" si="0"/>
        <v>39000000</v>
      </c>
    </row>
    <row r="43" spans="1:19" x14ac:dyDescent="0.15">
      <c r="R43" s="56"/>
      <c r="S43" s="56"/>
    </row>
  </sheetData>
  <dataConsolidate/>
  <phoneticPr fontId="2"/>
  <conditionalFormatting sqref="C8:O42">
    <cfRule type="expression" dxfId="4" priority="5">
      <formula>$D8=2</formula>
    </cfRule>
  </conditionalFormatting>
  <conditionalFormatting sqref="F2">
    <cfRule type="cellIs" dxfId="3" priority="4" operator="equal">
      <formula>"くろしお高等学校"</formula>
    </cfRule>
  </conditionalFormatting>
  <conditionalFormatting sqref="F3">
    <cfRule type="cellIs" dxfId="2" priority="3" operator="equal">
      <formula>"陸協　太郎"</formula>
    </cfRule>
  </conditionalFormatting>
  <conditionalFormatting sqref="K2">
    <cfRule type="cellIs" dxfId="1" priority="2" operator="equal">
      <formula>"くろしお　一郎"</formula>
    </cfRule>
  </conditionalFormatting>
  <conditionalFormatting sqref="K3">
    <cfRule type="cellIs" dxfId="0" priority="1" operator="equal">
      <formula>"090-xxxx-xxxx"</formula>
    </cfRule>
  </conditionalFormatting>
  <dataValidations disablePrompts="1" count="10">
    <dataValidation type="textLength" imeMode="off" allowBlank="1" showErrorMessage="1" errorTitle="入力形式エラー" error="トラックは半角7桁，フィールドは半角5桁で入力して下さい" sqref="N7" xr:uid="{00000000-0002-0000-0000-000000000000}">
      <formula1>3</formula1>
      <formula2>4</formula2>
    </dataValidation>
    <dataValidation type="list" allowBlank="1" showInputMessage="1" showErrorMessage="1" sqref="D7" xr:uid="{00000000-0002-0000-0000-000002000000}">
      <formula1>$Q$7:$Q$8</formula1>
    </dataValidation>
    <dataValidation imeMode="off" allowBlank="1" showInputMessage="1" showErrorMessage="1" sqref="C8:C42 J8:K42 G8:G42 K3" xr:uid="{00000000-0002-0000-0000-000003000000}"/>
    <dataValidation type="list" imeMode="off" allowBlank="1" showInputMessage="1" showErrorMessage="1" sqref="D8:D42" xr:uid="{00000000-0002-0000-0000-000004000000}">
      <formula1>$Q$7:$Q$8</formula1>
    </dataValidation>
    <dataValidation imeMode="hiragana" allowBlank="1" showInputMessage="1" showErrorMessage="1" sqref="E8:E42 I8:I42 L8:L42" xr:uid="{00000000-0002-0000-0000-000005000000}"/>
    <dataValidation imeMode="halfKatakana" allowBlank="1" showInputMessage="1" showErrorMessage="1" sqref="F8:F42" xr:uid="{00000000-0002-0000-0000-000006000000}"/>
    <dataValidation type="textLength" imeMode="off" operator="equal" allowBlank="1" showInputMessage="1" showErrorMessage="1" sqref="H7:H42" xr:uid="{00000000-0002-0000-0000-000008000000}">
      <formula1>6</formula1>
    </dataValidation>
    <dataValidation type="textLength" imeMode="off" allowBlank="1" showErrorMessage="1" errorTitle="入力形式エラー" error="半角3桁または4桁で入力して下さい" sqref="N8:N42" xr:uid="{00000000-0002-0000-0000-000009000000}">
      <formula1>3</formula1>
      <formula2>4</formula2>
    </dataValidation>
    <dataValidation type="list" allowBlank="1" showInputMessage="1" showErrorMessage="1" sqref="M7" xr:uid="{00000000-0002-0000-0000-000001000000}">
      <formula1>$R$7:$R$13</formula1>
    </dataValidation>
    <dataValidation type="list" imeMode="off" allowBlank="1" showInputMessage="1" showErrorMessage="1" sqref="M8:M42" xr:uid="{00000000-0002-0000-0000-000007000000}">
      <formula1>$R$7:$R$13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75" orientation="portrait" r:id="rId1"/>
  <headerFooter alignWithMargins="0">
    <oddFooter>&amp;L&amp;10上記の者は健康であり、本大会に出場することを認めます。&amp;R&amp;"Arial,標準"A4&amp;"ＭＳ Ｐゴシック,標準"のまま提出してください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17"/>
  <sheetViews>
    <sheetView showGridLines="0" workbookViewId="0">
      <selection activeCell="C6" sqref="C6"/>
    </sheetView>
  </sheetViews>
  <sheetFormatPr defaultColWidth="9" defaultRowHeight="13.5" x14ac:dyDescent="0.15"/>
  <cols>
    <col min="1" max="1" width="4" style="6" customWidth="1"/>
    <col min="2" max="2" width="16.25" style="6" customWidth="1"/>
    <col min="3" max="3" width="16.5" style="6" customWidth="1"/>
    <col min="4" max="4" width="10.75" style="6" customWidth="1"/>
    <col min="5" max="5" width="17.75" style="6" customWidth="1"/>
    <col min="6" max="16384" width="9" style="6"/>
  </cols>
  <sheetData>
    <row r="1" spans="1:5" ht="21" x14ac:dyDescent="0.2">
      <c r="A1" s="5" t="s">
        <v>16</v>
      </c>
    </row>
    <row r="2" spans="1:5" s="19" customFormat="1" ht="18.75" customHeight="1" x14ac:dyDescent="0.15">
      <c r="B2" s="19" t="s">
        <v>2</v>
      </c>
    </row>
    <row r="3" spans="1:5" s="19" customFormat="1" ht="18.75" customHeight="1" x14ac:dyDescent="0.15">
      <c r="B3" s="19" t="s">
        <v>3</v>
      </c>
    </row>
    <row r="4" spans="1:5" s="19" customFormat="1" ht="18.75" customHeight="1" x14ac:dyDescent="0.15">
      <c r="B4" s="19" t="s">
        <v>4</v>
      </c>
    </row>
    <row r="5" spans="1:5" x14ac:dyDescent="0.15">
      <c r="A5" s="7"/>
      <c r="B5" s="7" t="s">
        <v>17</v>
      </c>
      <c r="C5" s="7" t="s">
        <v>18</v>
      </c>
      <c r="D5" s="7" t="s">
        <v>19</v>
      </c>
      <c r="E5" s="7" t="s">
        <v>13</v>
      </c>
    </row>
    <row r="6" spans="1:5" ht="20.25" customHeight="1" x14ac:dyDescent="0.15">
      <c r="A6" s="8">
        <v>1</v>
      </c>
      <c r="B6" s="21">
        <f>+申し込み表!$A$4</f>
        <v>0</v>
      </c>
      <c r="C6" s="23" t="s">
        <v>28</v>
      </c>
      <c r="D6" s="17"/>
      <c r="E6" s="17"/>
    </row>
    <row r="7" spans="1:5" ht="20.25" customHeight="1" x14ac:dyDescent="0.15">
      <c r="A7" s="8">
        <v>2</v>
      </c>
      <c r="B7" s="21">
        <f>+申し込み表!$A$4</f>
        <v>0</v>
      </c>
      <c r="C7" s="17"/>
      <c r="D7" s="17"/>
      <c r="E7" s="17"/>
    </row>
    <row r="8" spans="1:5" ht="20.25" customHeight="1" x14ac:dyDescent="0.15">
      <c r="A8" s="8">
        <v>3</v>
      </c>
      <c r="B8" s="21">
        <f>+申し込み表!$A$4</f>
        <v>0</v>
      </c>
      <c r="C8" s="17"/>
      <c r="D8" s="17"/>
      <c r="E8" s="17"/>
    </row>
    <row r="9" spans="1:5" ht="20.25" customHeight="1" x14ac:dyDescent="0.15">
      <c r="A9" s="8">
        <v>4</v>
      </c>
      <c r="B9" s="21">
        <f>+申し込み表!$A$4</f>
        <v>0</v>
      </c>
      <c r="C9" s="17"/>
      <c r="D9" s="17"/>
      <c r="E9" s="17"/>
    </row>
    <row r="10" spans="1:5" ht="20.25" customHeight="1" x14ac:dyDescent="0.15">
      <c r="A10" s="8">
        <v>5</v>
      </c>
      <c r="B10" s="21">
        <f>+申し込み表!$A$4</f>
        <v>0</v>
      </c>
      <c r="C10" s="17"/>
      <c r="D10" s="17"/>
      <c r="E10" s="17"/>
    </row>
    <row r="11" spans="1:5" ht="20.25" customHeight="1" thickBot="1" x14ac:dyDescent="0.2">
      <c r="A11" s="9">
        <v>6</v>
      </c>
      <c r="B11" s="22">
        <f>+申し込み表!$A$4</f>
        <v>0</v>
      </c>
      <c r="C11" s="18"/>
      <c r="D11" s="18"/>
      <c r="E11" s="18"/>
    </row>
    <row r="12" spans="1:5" ht="20.25" customHeight="1" thickTop="1" x14ac:dyDescent="0.15">
      <c r="A12" s="10" t="s">
        <v>20</v>
      </c>
      <c r="B12" s="11"/>
      <c r="C12" s="12" t="s">
        <v>21</v>
      </c>
      <c r="D12" s="11" t="s">
        <v>22</v>
      </c>
      <c r="E12" s="12" t="s">
        <v>23</v>
      </c>
    </row>
    <row r="13" spans="1:5" ht="20.25" customHeight="1" x14ac:dyDescent="0.15">
      <c r="A13" s="13" t="s">
        <v>20</v>
      </c>
      <c r="B13" s="14"/>
      <c r="C13" s="15" t="s">
        <v>24</v>
      </c>
      <c r="D13" s="14" t="s">
        <v>25</v>
      </c>
      <c r="E13" s="16"/>
    </row>
    <row r="15" spans="1:5" s="19" customFormat="1" ht="18.75" customHeight="1" x14ac:dyDescent="0.15">
      <c r="A15" s="20" t="s">
        <v>12</v>
      </c>
      <c r="B15" s="20"/>
      <c r="C15" s="20"/>
      <c r="D15" s="20"/>
      <c r="E15" s="20"/>
    </row>
    <row r="16" spans="1:5" s="19" customFormat="1" ht="18.75" customHeight="1" x14ac:dyDescent="0.15">
      <c r="A16" s="19" t="s">
        <v>14</v>
      </c>
    </row>
    <row r="17" spans="1:1" s="19" customFormat="1" ht="18.75" customHeight="1" x14ac:dyDescent="0.15">
      <c r="A17" s="19" t="s">
        <v>15</v>
      </c>
    </row>
  </sheetData>
  <sheetProtection password="CA75" sheet="1" objects="1" scenarios="1"/>
  <phoneticPr fontId="7"/>
  <dataValidations count="2">
    <dataValidation type="list" allowBlank="1" showInputMessage="1" showErrorMessage="1" sqref="D6:D13" xr:uid="{00000000-0002-0000-0100-000000000000}">
      <formula1>"S級,A級,B級,なし"</formula1>
    </dataValidation>
    <dataValidation imeMode="hiragana" allowBlank="1" showInputMessage="1" showErrorMessage="1" sqref="C6:C11 E6:E11" xr:uid="{00000000-0002-0000-0100-000001000000}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申し込み表</vt:lpstr>
      <vt:lpstr>審判</vt:lpstr>
      <vt:lpstr>申し込み表!Print_Area</vt:lpstr>
      <vt:lpstr>申し込み表!Print_Titles</vt:lpstr>
      <vt:lpstr>オーダー</vt:lpstr>
      <vt:lpstr>名前</vt:lpstr>
    </vt:vector>
  </TitlesOfParts>
  <Company>高知陸上競技協会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entry_brankV1009</dc:title>
  <dc:creator>柳瀬 典広</dc:creator>
  <dc:description>J1セルに=+審判!C6</dc:description>
  <cp:lastModifiedBy>YanaChang</cp:lastModifiedBy>
  <cp:lastPrinted>2020-11-08T23:53:40Z</cp:lastPrinted>
  <dcterms:created xsi:type="dcterms:W3CDTF">2000-02-06T22:27:07Z</dcterms:created>
  <dcterms:modified xsi:type="dcterms:W3CDTF">2023-10-25T02:32:52Z</dcterms:modified>
</cp:coreProperties>
</file>