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ananose\Downloads\"/>
    </mc:Choice>
  </mc:AlternateContent>
  <bookViews>
    <workbookView xWindow="0" yWindow="0" windowWidth="28800" windowHeight="12240"/>
  </bookViews>
  <sheets>
    <sheet name="注意事項･コード表" sheetId="1" r:id="rId1"/>
    <sheet name="申し込み表" sheetId="2" r:id="rId2"/>
    <sheet name="都道府県コード" sheetId="5" r:id="rId3"/>
    <sheet name="競技者" sheetId="3" state="hidden" r:id="rId4"/>
    <sheet name="所属" sheetId="4" state="hidden" r:id="rId5"/>
  </sheets>
  <definedNames>
    <definedName name="_xlnm.Print_Area" localSheetId="1">申し込み表!$A$1:$R$25</definedName>
    <definedName name="所属コード表">#REF!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 i="2" l="1"/>
  <c r="L16" i="2"/>
  <c r="B7" i="3" l="1"/>
  <c r="C7" i="3"/>
  <c r="E7" i="3"/>
  <c r="H7" i="3"/>
  <c r="I7" i="3"/>
  <c r="B8" i="3"/>
  <c r="C8" i="3"/>
  <c r="E8" i="3"/>
  <c r="H8" i="3"/>
  <c r="B9" i="3"/>
  <c r="C9" i="3"/>
  <c r="E9" i="3"/>
  <c r="H9" i="3"/>
  <c r="B10" i="3"/>
  <c r="C10" i="3"/>
  <c r="E10" i="3"/>
  <c r="H10" i="3"/>
  <c r="B11" i="3"/>
  <c r="C11" i="3"/>
  <c r="E11" i="3"/>
  <c r="H11" i="3"/>
  <c r="B12" i="3"/>
  <c r="C12" i="3"/>
  <c r="E12" i="3"/>
  <c r="H12" i="3"/>
  <c r="A13" i="3"/>
  <c r="B13" i="3"/>
  <c r="C13" i="3"/>
  <c r="D13" i="3"/>
  <c r="E13" i="3"/>
  <c r="F13" i="3"/>
  <c r="H13" i="3"/>
  <c r="I13" i="3"/>
  <c r="A14" i="3"/>
  <c r="B14" i="3"/>
  <c r="C14" i="3"/>
  <c r="D14" i="3"/>
  <c r="E14" i="3"/>
  <c r="F14" i="3"/>
  <c r="H14" i="3"/>
  <c r="I14" i="3"/>
  <c r="A15" i="3"/>
  <c r="B15" i="3"/>
  <c r="C15" i="3"/>
  <c r="D15" i="3"/>
  <c r="E15" i="3"/>
  <c r="F15" i="3"/>
  <c r="H15" i="3"/>
  <c r="I15" i="3"/>
  <c r="H6" i="3"/>
  <c r="E6" i="3"/>
  <c r="C6" i="3"/>
  <c r="B6" i="3"/>
  <c r="G20" i="2"/>
  <c r="D10" i="3" s="1"/>
  <c r="G22" i="2"/>
  <c r="D12" i="3" s="1"/>
  <c r="D6" i="4"/>
  <c r="C6" i="4"/>
  <c r="B6" i="4"/>
  <c r="A6" i="4"/>
  <c r="O5" i="2"/>
  <c r="N5" i="2"/>
  <c r="P4" i="2"/>
  <c r="P3" i="2"/>
  <c r="R17" i="2"/>
  <c r="R18" i="2"/>
  <c r="R19" i="2"/>
  <c r="R20" i="2"/>
  <c r="R21" i="2"/>
  <c r="R22" i="2"/>
  <c r="R23" i="2"/>
  <c r="R24" i="2"/>
  <c r="R25" i="2"/>
  <c r="R16" i="2"/>
  <c r="N25" i="2"/>
  <c r="N24" i="2"/>
  <c r="N23" i="2"/>
  <c r="N22" i="2"/>
  <c r="N21" i="2"/>
  <c r="N20" i="2"/>
  <c r="N19" i="2"/>
  <c r="N18" i="2"/>
  <c r="N17" i="2"/>
  <c r="N16" i="2"/>
  <c r="G25" i="2"/>
  <c r="G24" i="2"/>
  <c r="G23" i="2"/>
  <c r="G21" i="2"/>
  <c r="D11" i="3" s="1"/>
  <c r="G19" i="2"/>
  <c r="D9" i="3" s="1"/>
  <c r="G18" i="2"/>
  <c r="D8" i="3" s="1"/>
  <c r="G17" i="2"/>
  <c r="D7" i="3" s="1"/>
  <c r="D6" i="3"/>
  <c r="L25" i="2"/>
  <c r="G15" i="3" s="1"/>
  <c r="L24" i="2"/>
  <c r="G14" i="3" s="1"/>
  <c r="L23" i="2"/>
  <c r="G13" i="3" s="1"/>
  <c r="L22" i="2"/>
  <c r="G12" i="3" s="1"/>
  <c r="L21" i="2"/>
  <c r="G11" i="3" s="1"/>
  <c r="L20" i="2"/>
  <c r="G10" i="3" s="1"/>
  <c r="L19" i="2"/>
  <c r="G9" i="3" s="1"/>
  <c r="L18" i="2"/>
  <c r="G8" i="3" s="1"/>
  <c r="L17" i="2"/>
  <c r="G7" i="3" s="1"/>
  <c r="G6" i="3"/>
  <c r="Q30" i="2"/>
  <c r="N30" i="2"/>
  <c r="L30" i="2"/>
  <c r="K30" i="2"/>
  <c r="G30" i="2"/>
  <c r="B30" i="2"/>
  <c r="Q29" i="2"/>
  <c r="N29" i="2"/>
  <c r="L29" i="2"/>
  <c r="K29" i="2"/>
  <c r="G29" i="2"/>
  <c r="B29" i="2"/>
  <c r="Q28" i="2"/>
  <c r="N28" i="2"/>
  <c r="L28" i="2"/>
  <c r="K28" i="2"/>
  <c r="G28" i="2"/>
  <c r="B28" i="2"/>
  <c r="Q27" i="2"/>
  <c r="N27" i="2"/>
  <c r="L27" i="2"/>
  <c r="K27" i="2"/>
  <c r="G27" i="2"/>
  <c r="B27" i="2"/>
  <c r="Q26" i="2"/>
  <c r="N26" i="2"/>
  <c r="L26" i="2"/>
  <c r="K26" i="2"/>
  <c r="G26" i="2"/>
  <c r="B26" i="2"/>
  <c r="Q25" i="2"/>
  <c r="K25" i="2"/>
  <c r="B25" i="2"/>
  <c r="Q24" i="2"/>
  <c r="K24" i="2"/>
  <c r="B24" i="2"/>
  <c r="Q23" i="2"/>
  <c r="K23" i="2"/>
  <c r="B23" i="2"/>
  <c r="Q22" i="2"/>
  <c r="I12" i="3" s="1"/>
  <c r="K22" i="2"/>
  <c r="F12" i="3" s="1"/>
  <c r="B22" i="2"/>
  <c r="A12" i="3" s="1"/>
  <c r="Q21" i="2"/>
  <c r="I11" i="3" s="1"/>
  <c r="K21" i="2"/>
  <c r="F11" i="3" s="1"/>
  <c r="B21" i="2"/>
  <c r="A11" i="3" s="1"/>
  <c r="Q20" i="2"/>
  <c r="I10" i="3" s="1"/>
  <c r="K20" i="2"/>
  <c r="F10" i="3" s="1"/>
  <c r="B20" i="2"/>
  <c r="A10" i="3" s="1"/>
  <c r="Q19" i="2"/>
  <c r="I9" i="3" s="1"/>
  <c r="K19" i="2"/>
  <c r="F9" i="3" s="1"/>
  <c r="B19" i="2"/>
  <c r="A9" i="3" s="1"/>
  <c r="Q18" i="2"/>
  <c r="I8" i="3" s="1"/>
  <c r="K18" i="2"/>
  <c r="F8" i="3" s="1"/>
  <c r="B18" i="2"/>
  <c r="A8" i="3" s="1"/>
  <c r="Q17" i="2"/>
  <c r="K17" i="2"/>
  <c r="F7" i="3" s="1"/>
  <c r="B17" i="2"/>
  <c r="A7" i="3" s="1"/>
  <c r="Q16" i="2"/>
  <c r="I6" i="3" s="1"/>
  <c r="K16" i="2"/>
  <c r="F6" i="3" s="1"/>
  <c r="B16" i="2"/>
  <c r="A6" i="3" s="1"/>
  <c r="P5" i="2" l="1"/>
  <c r="P6" i="2"/>
</calcChain>
</file>

<file path=xl/comments1.xml><?xml version="1.0" encoding="utf-8"?>
<comments xmlns="http://schemas.openxmlformats.org/spreadsheetml/2006/main">
  <authors>
    <author>柳瀬典広</author>
    <author>KRK</author>
  </authors>
  <commentList>
    <comment ref="E4" authorId="0" shapeId="0">
      <text>
        <r>
          <rPr>
            <b/>
            <sz val="12"/>
            <color indexed="81"/>
            <rFont val="ＭＳ ゴシック"/>
            <family val="3"/>
            <charset val="128"/>
          </rPr>
          <t xml:space="preserve">変更できます
</t>
        </r>
        <r>
          <rPr>
            <b/>
            <sz val="6"/>
            <color indexed="81"/>
            <rFont val="ＭＳ ゴシック"/>
            <family val="3"/>
            <charset val="128"/>
          </rPr>
          <t xml:space="preserve">
</t>
        </r>
        <r>
          <rPr>
            <sz val="12"/>
            <color indexed="81"/>
            <rFont val="ＭＳ ゴシック"/>
            <family val="3"/>
            <charset val="128"/>
          </rPr>
          <t>申込責任者･引率者を変更する場合はここに入力してください．</t>
        </r>
      </text>
    </comment>
    <comment ref="E6" authorId="0" shapeId="0">
      <text>
        <r>
          <rPr>
            <b/>
            <sz val="12"/>
            <color indexed="81"/>
            <rFont val="ＭＳ ゴシック"/>
            <family val="3"/>
            <charset val="128"/>
          </rPr>
          <t xml:space="preserve">変更できます
</t>
        </r>
        <r>
          <rPr>
            <b/>
            <sz val="6"/>
            <color indexed="81"/>
            <rFont val="ＭＳ ゴシック"/>
            <family val="3"/>
            <charset val="128"/>
          </rPr>
          <t xml:space="preserve">
</t>
        </r>
        <r>
          <rPr>
            <sz val="12"/>
            <color indexed="81"/>
            <rFont val="ＭＳ ゴシック"/>
            <family val="3"/>
            <charset val="128"/>
          </rPr>
          <t>連絡のとれる携帯電話の番号を入力してください．</t>
        </r>
      </text>
    </comment>
    <comment ref="H7" authorId="0" shapeId="0">
      <text>
        <r>
          <rPr>
            <sz val="12"/>
            <color indexed="81"/>
            <rFont val="ＭＳ ゴシック"/>
            <family val="3"/>
            <charset val="128"/>
          </rPr>
          <t>　　　　　　　　【大会申し込みプログラム】の使い方</t>
        </r>
        <r>
          <rPr>
            <sz val="6"/>
            <color indexed="81"/>
            <rFont val="ＭＳ ゴシック"/>
            <family val="3"/>
            <charset val="128"/>
          </rPr>
          <t xml:space="preserve">
</t>
        </r>
        <r>
          <rPr>
            <sz val="4"/>
            <color indexed="81"/>
            <rFont val="ＭＳ ゴシック"/>
            <family val="3"/>
            <charset val="128"/>
          </rPr>
          <t xml:space="preserve">
</t>
        </r>
        <r>
          <rPr>
            <sz val="12"/>
            <color indexed="81"/>
            <rFont val="ＭＳ ゴシック"/>
            <family val="3"/>
            <charset val="128"/>
          </rPr>
          <t xml:space="preserve">●個人種目　
　 </t>
        </r>
        <r>
          <rPr>
            <u/>
            <sz val="10"/>
            <color indexed="81"/>
            <rFont val="ＭＳ ゴシック"/>
            <family val="3"/>
            <charset val="128"/>
          </rPr>
          <t>「種目１」から順に</t>
        </r>
        <r>
          <rPr>
            <sz val="10"/>
            <color indexed="81"/>
            <rFont val="ＭＳ ゴシック"/>
            <family val="3"/>
            <charset val="128"/>
          </rPr>
          <t>，種目</t>
        </r>
        <r>
          <rPr>
            <sz val="10"/>
            <color indexed="81"/>
            <rFont val="Arial"/>
            <family val="2"/>
          </rPr>
          <t>Code</t>
        </r>
        <r>
          <rPr>
            <sz val="10"/>
            <color indexed="81"/>
            <rFont val="ＭＳ ゴシック"/>
            <family val="3"/>
            <charset val="128"/>
          </rPr>
          <t>（</t>
        </r>
        <r>
          <rPr>
            <b/>
            <sz val="10"/>
            <color indexed="81"/>
            <rFont val="ＭＳ ゴシック"/>
            <family val="3"/>
            <charset val="128"/>
          </rPr>
          <t>半角５桁</t>
        </r>
        <r>
          <rPr>
            <sz val="10"/>
            <color indexed="81"/>
            <rFont val="ＭＳ ゴシック"/>
            <family val="3"/>
            <charset val="128"/>
          </rPr>
          <t>）と公認最高記録（</t>
        </r>
        <r>
          <rPr>
            <b/>
            <sz val="10"/>
            <color indexed="81"/>
            <rFont val="ＭＳ ゴシック"/>
            <family val="3"/>
            <charset val="128"/>
          </rPr>
          <t>半角５桁</t>
        </r>
        <r>
          <rPr>
            <sz val="8"/>
            <color indexed="81"/>
            <rFont val="ＭＳ ゴシック"/>
            <family val="3"/>
            <charset val="128"/>
          </rPr>
          <t>または</t>
        </r>
        <r>
          <rPr>
            <b/>
            <sz val="10"/>
            <color indexed="81"/>
            <rFont val="ＭＳ ゴシック"/>
            <family val="3"/>
            <charset val="128"/>
          </rPr>
          <t>７桁</t>
        </r>
        <r>
          <rPr>
            <sz val="10"/>
            <color indexed="81"/>
            <rFont val="ＭＳ ゴシック"/>
            <family val="3"/>
            <charset val="128"/>
          </rPr>
          <t xml:space="preserve">）
　を入力してください。
</t>
        </r>
        <r>
          <rPr>
            <sz val="12"/>
            <color indexed="81"/>
            <rFont val="ＭＳ ゴシック"/>
            <family val="3"/>
            <charset val="128"/>
          </rPr>
          <t>●記録の入力</t>
        </r>
        <r>
          <rPr>
            <sz val="16"/>
            <color indexed="81"/>
            <rFont val="ＭＳ ゴシック"/>
            <family val="3"/>
            <charset val="128"/>
          </rPr>
          <t>　</t>
        </r>
        <r>
          <rPr>
            <sz val="10"/>
            <color indexed="81"/>
            <rFont val="ＭＳ ゴシック"/>
            <family val="3"/>
            <charset val="128"/>
          </rPr>
          <t xml:space="preserve">
　トラック　　</t>
        </r>
        <r>
          <rPr>
            <b/>
            <sz val="10"/>
            <color indexed="81"/>
            <rFont val="ＭＳ ゴシック"/>
            <family val="3"/>
            <charset val="128"/>
          </rPr>
          <t>半角７桁</t>
        </r>
        <r>
          <rPr>
            <sz val="10"/>
            <color indexed="81"/>
            <rFont val="ＭＳ ゴシック"/>
            <family val="3"/>
            <charset val="128"/>
          </rPr>
          <t xml:space="preserve">
　　</t>
        </r>
        <r>
          <rPr>
            <sz val="10"/>
            <color indexed="81"/>
            <rFont val="Arial"/>
            <family val="2"/>
          </rPr>
          <t>(</t>
        </r>
        <r>
          <rPr>
            <sz val="10"/>
            <color indexed="81"/>
            <rFont val="ＭＳ ゴシック"/>
            <family val="3"/>
            <charset val="128"/>
          </rPr>
          <t>例</t>
        </r>
        <r>
          <rPr>
            <sz val="10"/>
            <color indexed="81"/>
            <rFont val="Arial"/>
            <family val="2"/>
          </rPr>
          <t>)</t>
        </r>
        <r>
          <rPr>
            <sz val="10"/>
            <color indexed="81"/>
            <rFont val="ＭＳ ゴシック"/>
            <family val="3"/>
            <charset val="128"/>
          </rPr>
          <t>　</t>
        </r>
        <r>
          <rPr>
            <sz val="10"/>
            <color indexed="81"/>
            <rFont val="Arial"/>
            <family val="2"/>
          </rPr>
          <t xml:space="preserve">11"22   </t>
        </r>
        <r>
          <rPr>
            <sz val="10"/>
            <color indexed="81"/>
            <rFont val="ＭＳ ゴシック"/>
            <family val="3"/>
            <charset val="128"/>
          </rPr>
          <t>→</t>
        </r>
        <r>
          <rPr>
            <sz val="10"/>
            <color indexed="81"/>
            <rFont val="Arial"/>
            <family val="2"/>
          </rPr>
          <t xml:space="preserve">0001122
</t>
        </r>
        <r>
          <rPr>
            <sz val="12"/>
            <color indexed="81"/>
            <rFont val="ＭＳ ゴシック"/>
            <family val="3"/>
            <charset val="128"/>
          </rPr>
          <t>●参加人数･種目数の入力　</t>
        </r>
        <r>
          <rPr>
            <sz val="10"/>
            <color indexed="81"/>
            <rFont val="ＭＳ ゴシック"/>
            <family val="3"/>
            <charset val="128"/>
          </rPr>
          <t xml:space="preserve">
　　所属団体名の右の欄にそれぞれの項目ごとに参加人数と種目数、参加料を入力して
　ください。
</t>
        </r>
        <r>
          <rPr>
            <sz val="12"/>
            <color indexed="81"/>
            <rFont val="ＭＳ ゴシック"/>
            <family val="3"/>
            <charset val="128"/>
          </rPr>
          <t>●</t>
        </r>
        <r>
          <rPr>
            <sz val="12"/>
            <color indexed="81"/>
            <rFont val="Arial"/>
            <family val="2"/>
          </rPr>
          <t>Help</t>
        </r>
        <r>
          <rPr>
            <sz val="12"/>
            <color indexed="81"/>
            <rFont val="ＭＳ ゴシック"/>
            <family val="3"/>
            <charset val="128"/>
          </rPr>
          <t>の表示</t>
        </r>
        <r>
          <rPr>
            <sz val="16"/>
            <color indexed="81"/>
            <rFont val="ＭＳ ゴシック"/>
            <family val="3"/>
            <charset val="128"/>
          </rPr>
          <t>　</t>
        </r>
        <r>
          <rPr>
            <sz val="10"/>
            <color indexed="81"/>
            <rFont val="ＭＳ ゴシック"/>
            <family val="3"/>
            <charset val="128"/>
          </rPr>
          <t xml:space="preserve">
　　右肩に赤い三角印のあるセルにマウスポインタを持っていくとヘルプを表示します。</t>
        </r>
      </text>
    </comment>
    <comment ref="E8" authorId="0" shapeId="0">
      <text>
        <r>
          <rPr>
            <b/>
            <sz val="12"/>
            <color indexed="81"/>
            <rFont val="ＭＳ ゴシック"/>
            <family val="3"/>
            <charset val="128"/>
          </rPr>
          <t>変更できます</t>
        </r>
      </text>
    </comment>
    <comment ref="B12" authorId="0" shapeId="0">
      <text>
        <r>
          <rPr>
            <sz val="12"/>
            <color indexed="81"/>
            <rFont val="ＭＳ ゴシック"/>
            <family val="3"/>
            <charset val="128"/>
          </rPr>
          <t>　　　　　　　　【大会申し込みプログラム】の使い方</t>
        </r>
        <r>
          <rPr>
            <sz val="6"/>
            <color indexed="81"/>
            <rFont val="ＭＳ ゴシック"/>
            <family val="3"/>
            <charset val="128"/>
          </rPr>
          <t xml:space="preserve">
</t>
        </r>
        <r>
          <rPr>
            <sz val="4"/>
            <color indexed="81"/>
            <rFont val="ＭＳ ゴシック"/>
            <family val="3"/>
            <charset val="128"/>
          </rPr>
          <t xml:space="preserve">
</t>
        </r>
        <r>
          <rPr>
            <sz val="12"/>
            <color indexed="81"/>
            <rFont val="ＭＳ ゴシック"/>
            <family val="3"/>
            <charset val="128"/>
          </rPr>
          <t xml:space="preserve">●個人種目　
　 </t>
        </r>
        <r>
          <rPr>
            <u/>
            <sz val="10"/>
            <color indexed="81"/>
            <rFont val="ＭＳ ゴシック"/>
            <family val="3"/>
            <charset val="128"/>
          </rPr>
          <t>「種目１」から順に</t>
        </r>
        <r>
          <rPr>
            <sz val="10"/>
            <color indexed="81"/>
            <rFont val="ＭＳ ゴシック"/>
            <family val="3"/>
            <charset val="128"/>
          </rPr>
          <t>，種目</t>
        </r>
        <r>
          <rPr>
            <sz val="10"/>
            <color indexed="81"/>
            <rFont val="Arial"/>
            <family val="2"/>
          </rPr>
          <t>Code</t>
        </r>
        <r>
          <rPr>
            <sz val="10"/>
            <color indexed="81"/>
            <rFont val="ＭＳ ゴシック"/>
            <family val="3"/>
            <charset val="128"/>
          </rPr>
          <t>（</t>
        </r>
        <r>
          <rPr>
            <b/>
            <sz val="10"/>
            <color indexed="81"/>
            <rFont val="ＭＳ ゴシック"/>
            <family val="3"/>
            <charset val="128"/>
          </rPr>
          <t>半角５桁</t>
        </r>
        <r>
          <rPr>
            <sz val="10"/>
            <color indexed="81"/>
            <rFont val="ＭＳ ゴシック"/>
            <family val="3"/>
            <charset val="128"/>
          </rPr>
          <t>）と公認最高記録（</t>
        </r>
        <r>
          <rPr>
            <b/>
            <sz val="10"/>
            <color indexed="81"/>
            <rFont val="ＭＳ ゴシック"/>
            <family val="3"/>
            <charset val="128"/>
          </rPr>
          <t>半角５桁</t>
        </r>
        <r>
          <rPr>
            <sz val="8"/>
            <color indexed="81"/>
            <rFont val="ＭＳ ゴシック"/>
            <family val="3"/>
            <charset val="128"/>
          </rPr>
          <t>または</t>
        </r>
        <r>
          <rPr>
            <b/>
            <sz val="10"/>
            <color indexed="81"/>
            <rFont val="ＭＳ ゴシック"/>
            <family val="3"/>
            <charset val="128"/>
          </rPr>
          <t>７桁</t>
        </r>
        <r>
          <rPr>
            <sz val="10"/>
            <color indexed="81"/>
            <rFont val="ＭＳ ゴシック"/>
            <family val="3"/>
            <charset val="128"/>
          </rPr>
          <t xml:space="preserve">）
　を入力してください。
</t>
        </r>
        <r>
          <rPr>
            <sz val="12"/>
            <color indexed="81"/>
            <rFont val="ＭＳ ゴシック"/>
            <family val="3"/>
            <charset val="128"/>
          </rPr>
          <t>●記録の入力</t>
        </r>
        <r>
          <rPr>
            <sz val="16"/>
            <color indexed="81"/>
            <rFont val="ＭＳ ゴシック"/>
            <family val="3"/>
            <charset val="128"/>
          </rPr>
          <t>　</t>
        </r>
        <r>
          <rPr>
            <sz val="10"/>
            <color indexed="81"/>
            <rFont val="ＭＳ ゴシック"/>
            <family val="3"/>
            <charset val="128"/>
          </rPr>
          <t xml:space="preserve">
　トラック　　</t>
        </r>
        <r>
          <rPr>
            <b/>
            <sz val="10"/>
            <color indexed="81"/>
            <rFont val="ＭＳ ゴシック"/>
            <family val="3"/>
            <charset val="128"/>
          </rPr>
          <t>半角７桁</t>
        </r>
        <r>
          <rPr>
            <sz val="10"/>
            <color indexed="81"/>
            <rFont val="ＭＳ ゴシック"/>
            <family val="3"/>
            <charset val="128"/>
          </rPr>
          <t xml:space="preserve">
　　</t>
        </r>
        <r>
          <rPr>
            <u/>
            <sz val="10"/>
            <color indexed="81"/>
            <rFont val="ＭＳ ゴシック"/>
            <family val="3"/>
            <charset val="128"/>
          </rPr>
          <t>手動計時の場合はスペースで埋めて</t>
        </r>
        <r>
          <rPr>
            <b/>
            <u/>
            <sz val="10"/>
            <color indexed="81"/>
            <rFont val="ＭＳ ゴシック"/>
            <family val="3"/>
            <charset val="128"/>
          </rPr>
          <t>半角７桁</t>
        </r>
        <r>
          <rPr>
            <u/>
            <sz val="10"/>
            <color indexed="81"/>
            <rFont val="ＭＳ ゴシック"/>
            <family val="3"/>
            <charset val="128"/>
          </rPr>
          <t>にしてください</t>
        </r>
        <r>
          <rPr>
            <sz val="10"/>
            <color indexed="81"/>
            <rFont val="ＭＳ ゴシック"/>
            <family val="3"/>
            <charset val="128"/>
          </rPr>
          <t>。
　　</t>
        </r>
        <r>
          <rPr>
            <sz val="10"/>
            <color indexed="81"/>
            <rFont val="Arial"/>
            <family val="2"/>
          </rPr>
          <t>(</t>
        </r>
        <r>
          <rPr>
            <sz val="10"/>
            <color indexed="81"/>
            <rFont val="ＭＳ ゴシック"/>
            <family val="3"/>
            <charset val="128"/>
          </rPr>
          <t>例</t>
        </r>
        <r>
          <rPr>
            <sz val="10"/>
            <color indexed="81"/>
            <rFont val="Arial"/>
            <family val="2"/>
          </rPr>
          <t>)</t>
        </r>
        <r>
          <rPr>
            <sz val="10"/>
            <color indexed="81"/>
            <rFont val="ＭＳ ゴシック"/>
            <family val="3"/>
            <charset val="128"/>
          </rPr>
          <t>　</t>
        </r>
        <r>
          <rPr>
            <sz val="10"/>
            <color indexed="81"/>
            <rFont val="Arial"/>
            <family val="2"/>
          </rPr>
          <t xml:space="preserve">11"22   </t>
        </r>
        <r>
          <rPr>
            <sz val="10"/>
            <color indexed="81"/>
            <rFont val="ＭＳ ゴシック"/>
            <family val="3"/>
            <charset val="128"/>
          </rPr>
          <t>→</t>
        </r>
        <r>
          <rPr>
            <sz val="10"/>
            <color indexed="81"/>
            <rFont val="Arial"/>
            <family val="2"/>
          </rPr>
          <t xml:space="preserve">0001122
 </t>
        </r>
        <r>
          <rPr>
            <sz val="10"/>
            <color indexed="81"/>
            <rFont val="ＭＳ ゴシック"/>
            <family val="3"/>
            <charset val="128"/>
          </rPr>
          <t>　　</t>
        </r>
        <r>
          <rPr>
            <sz val="10"/>
            <color indexed="81"/>
            <rFont val="Arial"/>
            <family val="2"/>
          </rPr>
          <t xml:space="preserve"> </t>
        </r>
        <r>
          <rPr>
            <sz val="10"/>
            <color indexed="81"/>
            <rFont val="ＭＳ ゴシック"/>
            <family val="3"/>
            <charset val="128"/>
          </rPr>
          <t>　</t>
        </r>
        <r>
          <rPr>
            <sz val="10"/>
            <color indexed="81"/>
            <rFont val="Arial"/>
            <family val="2"/>
          </rPr>
          <t xml:space="preserve"> </t>
        </r>
        <r>
          <rPr>
            <sz val="10"/>
            <color indexed="81"/>
            <rFont val="ＭＳ ゴシック"/>
            <family val="3"/>
            <charset val="128"/>
          </rPr>
          <t>　</t>
        </r>
        <r>
          <rPr>
            <sz val="10"/>
            <color indexed="81"/>
            <rFont val="Arial"/>
            <family val="2"/>
          </rPr>
          <t>10'18"2</t>
        </r>
        <r>
          <rPr>
            <sz val="10"/>
            <color indexed="81"/>
            <rFont val="ＭＳ ゴシック"/>
            <family val="3"/>
            <charset val="128"/>
          </rPr>
          <t>→</t>
        </r>
        <r>
          <rPr>
            <sz val="10"/>
            <color indexed="81"/>
            <rFont val="Arial"/>
            <family val="2"/>
          </rPr>
          <t xml:space="preserve">010182_ </t>
        </r>
        <r>
          <rPr>
            <sz val="10"/>
            <color indexed="81"/>
            <rFont val="ＭＳ ゴシック"/>
            <family val="3"/>
            <charset val="128"/>
          </rPr>
          <t>　</t>
        </r>
        <r>
          <rPr>
            <sz val="10"/>
            <color indexed="81"/>
            <rFont val="Arial"/>
            <family val="2"/>
          </rPr>
          <t>(</t>
        </r>
        <r>
          <rPr>
            <sz val="10"/>
            <color indexed="81"/>
            <rFont val="ＭＳ ゴシック"/>
            <family val="3"/>
            <charset val="128"/>
          </rPr>
          <t>注</t>
        </r>
        <r>
          <rPr>
            <sz val="10"/>
            <color indexed="81"/>
            <rFont val="Arial"/>
            <family val="2"/>
          </rPr>
          <t>)</t>
        </r>
        <r>
          <rPr>
            <sz val="10"/>
            <color indexed="81"/>
            <rFont val="ＭＳ ゴシック"/>
            <family val="3"/>
            <charset val="128"/>
          </rPr>
          <t xml:space="preserve"> </t>
        </r>
        <r>
          <rPr>
            <b/>
            <sz val="10"/>
            <color indexed="81"/>
            <rFont val="Arial"/>
            <family val="2"/>
          </rPr>
          <t>_</t>
        </r>
        <r>
          <rPr>
            <sz val="10"/>
            <color indexed="81"/>
            <rFont val="Arial"/>
            <family val="2"/>
          </rPr>
          <t xml:space="preserve"> </t>
        </r>
        <r>
          <rPr>
            <sz val="10"/>
            <color indexed="81"/>
            <rFont val="ＭＳ ゴシック"/>
            <family val="3"/>
            <charset val="128"/>
          </rPr>
          <t>は</t>
        </r>
        <r>
          <rPr>
            <b/>
            <sz val="10"/>
            <color indexed="81"/>
            <rFont val="ＭＳ ゴシック"/>
            <family val="3"/>
            <charset val="128"/>
          </rPr>
          <t>スペース</t>
        </r>
        <r>
          <rPr>
            <sz val="10"/>
            <color indexed="81"/>
            <rFont val="ＭＳ ゴシック"/>
            <family val="3"/>
            <charset val="128"/>
          </rPr>
          <t>を入力
　リレー　　　</t>
        </r>
        <r>
          <rPr>
            <b/>
            <sz val="10"/>
            <color indexed="81"/>
            <rFont val="ＭＳ ゴシック"/>
            <family val="3"/>
            <charset val="128"/>
          </rPr>
          <t>半角５桁</t>
        </r>
        <r>
          <rPr>
            <sz val="10"/>
            <color indexed="81"/>
            <rFont val="ＭＳ ゴシック"/>
            <family val="3"/>
            <charset val="128"/>
          </rPr>
          <t xml:space="preserve">
　　</t>
        </r>
        <r>
          <rPr>
            <u/>
            <sz val="10"/>
            <color indexed="81"/>
            <rFont val="ＭＳ ゴシック"/>
            <family val="3"/>
            <charset val="128"/>
          </rPr>
          <t>手動計時の場合はスペースで埋めて</t>
        </r>
        <r>
          <rPr>
            <b/>
            <u/>
            <sz val="10"/>
            <color indexed="81"/>
            <rFont val="ＭＳ ゴシック"/>
            <family val="3"/>
            <charset val="128"/>
          </rPr>
          <t>半角５桁</t>
        </r>
        <r>
          <rPr>
            <u/>
            <sz val="10"/>
            <color indexed="81"/>
            <rFont val="ＭＳ ゴシック"/>
            <family val="3"/>
            <charset val="128"/>
          </rPr>
          <t>にしてください</t>
        </r>
        <r>
          <rPr>
            <sz val="10"/>
            <color indexed="81"/>
            <rFont val="ＭＳ ゴシック"/>
            <family val="3"/>
            <charset val="128"/>
          </rPr>
          <t>。
　　</t>
        </r>
        <r>
          <rPr>
            <sz val="10"/>
            <color indexed="81"/>
            <rFont val="Arial"/>
            <family val="2"/>
          </rPr>
          <t>(</t>
        </r>
        <r>
          <rPr>
            <sz val="10"/>
            <color indexed="81"/>
            <rFont val="ＭＳ ゴシック"/>
            <family val="3"/>
            <charset val="128"/>
          </rPr>
          <t>例</t>
        </r>
        <r>
          <rPr>
            <sz val="10"/>
            <color indexed="81"/>
            <rFont val="Arial"/>
            <family val="2"/>
          </rPr>
          <t>)</t>
        </r>
        <r>
          <rPr>
            <sz val="10"/>
            <color indexed="81"/>
            <rFont val="ＭＳ ゴシック"/>
            <family val="3"/>
            <charset val="128"/>
          </rPr>
          <t>　</t>
        </r>
        <r>
          <rPr>
            <sz val="10"/>
            <color indexed="81"/>
            <rFont val="Arial"/>
            <family val="2"/>
          </rPr>
          <t xml:space="preserve">54"32   </t>
        </r>
        <r>
          <rPr>
            <sz val="10"/>
            <color indexed="81"/>
            <rFont val="ＭＳ ゴシック"/>
            <family val="3"/>
            <charset val="128"/>
          </rPr>
          <t>→</t>
        </r>
        <r>
          <rPr>
            <sz val="10"/>
            <color indexed="81"/>
            <rFont val="Arial"/>
            <family val="2"/>
          </rPr>
          <t xml:space="preserve">05432
 </t>
        </r>
        <r>
          <rPr>
            <sz val="10"/>
            <color indexed="81"/>
            <rFont val="ＭＳ ゴシック"/>
            <family val="3"/>
            <charset val="128"/>
          </rPr>
          <t>　　</t>
        </r>
        <r>
          <rPr>
            <sz val="10"/>
            <color indexed="81"/>
            <rFont val="Arial"/>
            <family val="2"/>
          </rPr>
          <t xml:space="preserve"> </t>
        </r>
        <r>
          <rPr>
            <sz val="10"/>
            <color indexed="81"/>
            <rFont val="ＭＳ ゴシック"/>
            <family val="3"/>
            <charset val="128"/>
          </rPr>
          <t>　</t>
        </r>
        <r>
          <rPr>
            <sz val="10"/>
            <color indexed="81"/>
            <rFont val="Arial"/>
            <family val="2"/>
          </rPr>
          <t xml:space="preserve"> </t>
        </r>
        <r>
          <rPr>
            <sz val="10"/>
            <color indexed="81"/>
            <rFont val="ＭＳ ゴシック"/>
            <family val="3"/>
            <charset val="128"/>
          </rPr>
          <t>　</t>
        </r>
        <r>
          <rPr>
            <sz val="10"/>
            <color indexed="81"/>
            <rFont val="Arial"/>
            <family val="2"/>
          </rPr>
          <t xml:space="preserve">1'34"5  </t>
        </r>
        <r>
          <rPr>
            <sz val="10"/>
            <color indexed="81"/>
            <rFont val="ＭＳ ゴシック"/>
            <family val="3"/>
            <charset val="128"/>
          </rPr>
          <t>→</t>
        </r>
        <r>
          <rPr>
            <sz val="10"/>
            <color indexed="81"/>
            <rFont val="Arial"/>
            <family val="2"/>
          </rPr>
          <t xml:space="preserve">1345_ </t>
        </r>
        <r>
          <rPr>
            <sz val="10"/>
            <color indexed="81"/>
            <rFont val="ＭＳ ゴシック"/>
            <family val="3"/>
            <charset val="128"/>
          </rPr>
          <t xml:space="preserve">　  </t>
        </r>
        <r>
          <rPr>
            <sz val="10"/>
            <color indexed="81"/>
            <rFont val="Arial"/>
            <family val="2"/>
          </rPr>
          <t>(</t>
        </r>
        <r>
          <rPr>
            <sz val="10"/>
            <color indexed="81"/>
            <rFont val="ＭＳ ゴシック"/>
            <family val="3"/>
            <charset val="128"/>
          </rPr>
          <t>注</t>
        </r>
        <r>
          <rPr>
            <sz val="10"/>
            <color indexed="81"/>
            <rFont val="Arial"/>
            <family val="2"/>
          </rPr>
          <t xml:space="preserve">) _ </t>
        </r>
        <r>
          <rPr>
            <sz val="10"/>
            <color indexed="81"/>
            <rFont val="ＭＳ ゴシック"/>
            <family val="3"/>
            <charset val="128"/>
          </rPr>
          <t>は</t>
        </r>
        <r>
          <rPr>
            <b/>
            <sz val="10"/>
            <color indexed="81"/>
            <rFont val="ＭＳ ゴシック"/>
            <family val="3"/>
            <charset val="128"/>
          </rPr>
          <t>スペース</t>
        </r>
        <r>
          <rPr>
            <sz val="10"/>
            <color indexed="81"/>
            <rFont val="ＭＳ ゴシック"/>
            <family val="3"/>
            <charset val="128"/>
          </rPr>
          <t>を入力　</t>
        </r>
        <r>
          <rPr>
            <sz val="10"/>
            <color indexed="81"/>
            <rFont val="Arial"/>
            <family val="2"/>
          </rPr>
          <t xml:space="preserve">
</t>
        </r>
        <r>
          <rPr>
            <sz val="12"/>
            <color indexed="81"/>
            <rFont val="ＭＳ ゴシック"/>
            <family val="3"/>
            <charset val="128"/>
          </rPr>
          <t>●参加人数･種目数の入力　</t>
        </r>
        <r>
          <rPr>
            <sz val="10"/>
            <color indexed="81"/>
            <rFont val="ＭＳ ゴシック"/>
            <family val="3"/>
            <charset val="128"/>
          </rPr>
          <t xml:space="preserve">
　　所属団体名の右の欄にそれぞれの項目ごとに参加人数と種目数を入力してください。
　大会参加料は自動的に計算します。
</t>
        </r>
        <r>
          <rPr>
            <sz val="12"/>
            <color indexed="81"/>
            <rFont val="ＭＳ ゴシック"/>
            <family val="3"/>
            <charset val="128"/>
          </rPr>
          <t>●</t>
        </r>
        <r>
          <rPr>
            <sz val="12"/>
            <color indexed="81"/>
            <rFont val="Arial"/>
            <family val="2"/>
          </rPr>
          <t>Help</t>
        </r>
        <r>
          <rPr>
            <sz val="12"/>
            <color indexed="81"/>
            <rFont val="ＭＳ ゴシック"/>
            <family val="3"/>
            <charset val="128"/>
          </rPr>
          <t>の表示</t>
        </r>
        <r>
          <rPr>
            <sz val="16"/>
            <color indexed="81"/>
            <rFont val="ＭＳ ゴシック"/>
            <family val="3"/>
            <charset val="128"/>
          </rPr>
          <t>　</t>
        </r>
        <r>
          <rPr>
            <sz val="10"/>
            <color indexed="81"/>
            <rFont val="ＭＳ ゴシック"/>
            <family val="3"/>
            <charset val="128"/>
          </rPr>
          <t xml:space="preserve">
　　右肩に赤い三角印のあるセルにマウスポインタを持っていくとヘルプを表示します。</t>
        </r>
      </text>
    </comment>
    <comment ref="C15" authorId="0" shapeId="0">
      <text>
        <r>
          <rPr>
            <sz val="12"/>
            <color indexed="81"/>
            <rFont val="ＭＳ ゴシック"/>
            <family val="3"/>
            <charset val="128"/>
          </rPr>
          <t>半角3桁または4桁</t>
        </r>
      </text>
    </comment>
    <comment ref="D15" authorId="0" shapeId="0">
      <text>
        <r>
          <rPr>
            <sz val="12"/>
            <color indexed="81"/>
            <rFont val="ＭＳ ゴシック"/>
            <family val="3"/>
            <charset val="128"/>
          </rPr>
          <t>男子は</t>
        </r>
        <r>
          <rPr>
            <sz val="12"/>
            <color indexed="81"/>
            <rFont val="Arial"/>
            <family val="2"/>
          </rPr>
          <t xml:space="preserve">1
</t>
        </r>
        <r>
          <rPr>
            <sz val="12"/>
            <color indexed="81"/>
            <rFont val="ＭＳ ゴシック"/>
            <family val="3"/>
            <charset val="128"/>
          </rPr>
          <t>女子は</t>
        </r>
        <r>
          <rPr>
            <sz val="12"/>
            <color indexed="81"/>
            <rFont val="Arial"/>
            <family val="2"/>
          </rPr>
          <t>2</t>
        </r>
        <r>
          <rPr>
            <sz val="9"/>
            <color indexed="81"/>
            <rFont val="ＭＳ Ｐゴシック"/>
            <family val="3"/>
            <charset val="128"/>
          </rPr>
          <t xml:space="preserve">
</t>
        </r>
      </text>
    </comment>
    <comment ref="E15" authorId="0" shapeId="0">
      <text>
        <r>
          <rPr>
            <sz val="12"/>
            <color indexed="81"/>
            <rFont val="ＭＳ ゴシック"/>
            <family val="3"/>
            <charset val="128"/>
          </rPr>
          <t>全角で入力
｢姓｣と｢名前｣の間は</t>
        </r>
        <r>
          <rPr>
            <sz val="12"/>
            <color indexed="81"/>
            <rFont val="Arial"/>
            <family val="2"/>
          </rPr>
          <t>1</t>
        </r>
        <r>
          <rPr>
            <sz val="12"/>
            <color indexed="81"/>
            <rFont val="ＭＳ ゴシック"/>
            <family val="3"/>
            <charset val="128"/>
          </rPr>
          <t>文字あける</t>
        </r>
        <r>
          <rPr>
            <sz val="9"/>
            <color indexed="81"/>
            <rFont val="ＭＳ Ｐゴシック"/>
            <family val="3"/>
            <charset val="128"/>
          </rPr>
          <t xml:space="preserve">。
</t>
        </r>
        <r>
          <rPr>
            <sz val="12"/>
            <color indexed="81"/>
            <rFont val="ＭＳ Ｐゴシック"/>
            <family val="3"/>
            <charset val="128"/>
          </rPr>
          <t xml:space="preserve">ただし、外国人選手や外国人留学生はここに半角カナ表記。
</t>
        </r>
      </text>
    </comment>
    <comment ref="F15" authorId="0" shapeId="0">
      <text>
        <r>
          <rPr>
            <sz val="12"/>
            <color indexed="81"/>
            <rFont val="ＭＳ ゴシック"/>
            <family val="3"/>
            <charset val="128"/>
          </rPr>
          <t>半角</t>
        </r>
        <r>
          <rPr>
            <sz val="9"/>
            <color indexed="81"/>
            <rFont val="ＭＳ Ｐゴシック"/>
            <family val="3"/>
            <charset val="128"/>
          </rPr>
          <t xml:space="preserve">
</t>
        </r>
      </text>
    </comment>
    <comment ref="H15" authorId="0" shapeId="0">
      <text>
        <r>
          <rPr>
            <sz val="12"/>
            <color indexed="81"/>
            <rFont val="ＭＳ ゴシック"/>
            <family val="3"/>
            <charset val="128"/>
          </rPr>
          <t>半角で入力
｢姓｣と｢名前｣の間は半角</t>
        </r>
        <r>
          <rPr>
            <sz val="12"/>
            <color indexed="81"/>
            <rFont val="Arial"/>
            <family val="2"/>
          </rPr>
          <t>1</t>
        </r>
        <r>
          <rPr>
            <sz val="12"/>
            <color indexed="81"/>
            <rFont val="ＭＳ ゴシック"/>
            <family val="3"/>
            <charset val="128"/>
          </rPr>
          <t>文字あける</t>
        </r>
        <r>
          <rPr>
            <sz val="9"/>
            <color indexed="81"/>
            <rFont val="ＭＳ Ｐゴシック"/>
            <family val="3"/>
            <charset val="128"/>
          </rPr>
          <t xml:space="preserve">
</t>
        </r>
      </text>
    </comment>
    <comment ref="I15" authorId="0" shapeId="0">
      <text>
        <r>
          <rPr>
            <sz val="12"/>
            <color indexed="81"/>
            <rFont val="ＭＳ ゴシック"/>
            <family val="3"/>
            <charset val="128"/>
          </rPr>
          <t>半角で入力
日本人は｢姓｣はすべて大文字、</t>
        </r>
        <r>
          <rPr>
            <sz val="9"/>
            <color indexed="81"/>
            <rFont val="ＭＳ Ｐゴシック"/>
            <family val="3"/>
            <charset val="128"/>
          </rPr>
          <t>「</t>
        </r>
        <r>
          <rPr>
            <sz val="11"/>
            <color indexed="81"/>
            <rFont val="ＭＳ Ｐゴシック"/>
            <family val="3"/>
            <charset val="128"/>
          </rPr>
          <t>名」</t>
        </r>
        <r>
          <rPr>
            <sz val="12"/>
            <color indexed="81"/>
            <rFont val="ＭＳ Ｐゴシック"/>
            <family val="3"/>
            <charset val="128"/>
          </rPr>
          <t>は頭文字のみ大文字。
外国人選手は「名」→「姓」の順が基本
「姓」「名」の間は１文字あける。</t>
        </r>
      </text>
    </comment>
    <comment ref="J15" authorId="1" shapeId="0">
      <text>
        <r>
          <rPr>
            <b/>
            <sz val="12"/>
            <color indexed="81"/>
            <rFont val="MS P ゴシック"/>
            <family val="3"/>
            <charset val="128"/>
          </rPr>
          <t>西暦で入力
半角数字８桁</t>
        </r>
      </text>
    </comment>
    <comment ref="L15" authorId="1" shapeId="0">
      <text>
        <r>
          <rPr>
            <b/>
            <sz val="12"/>
            <color indexed="81"/>
            <rFont val="MS ゴシック"/>
            <family val="3"/>
            <charset val="128"/>
          </rPr>
          <t>6桁の所属ｺｰﾄﾞを入力
すると表示される</t>
        </r>
      </text>
    </comment>
    <comment ref="M15" authorId="0" shapeId="0">
      <text>
        <r>
          <rPr>
            <sz val="12"/>
            <color indexed="81"/>
            <rFont val="ＭＳ ゴシック"/>
            <family val="3"/>
            <charset val="128"/>
          </rPr>
          <t>半角</t>
        </r>
        <r>
          <rPr>
            <sz val="12"/>
            <color indexed="81"/>
            <rFont val="Arial"/>
            <family val="2"/>
          </rPr>
          <t>2</t>
        </r>
        <r>
          <rPr>
            <sz val="12"/>
            <color indexed="81"/>
            <rFont val="ＭＳ ゴシック"/>
            <family val="3"/>
            <charset val="128"/>
          </rPr>
          <t>桁</t>
        </r>
        <r>
          <rPr>
            <sz val="9"/>
            <color indexed="81"/>
            <rFont val="ＭＳ Ｐゴシック"/>
            <family val="3"/>
            <charset val="128"/>
          </rPr>
          <t xml:space="preserve">
</t>
        </r>
        <r>
          <rPr>
            <sz val="12"/>
            <color indexed="81"/>
            <rFont val="ＭＳ ゴシック"/>
            <family val="3"/>
            <charset val="128"/>
          </rPr>
          <t>わからないときは都道府県コード
のシートを参照してください</t>
        </r>
      </text>
    </comment>
    <comment ref="O15" authorId="1" shapeId="0">
      <text>
        <r>
          <rPr>
            <b/>
            <sz val="12"/>
            <color indexed="81"/>
            <rFont val="ＭＳ ゴシック"/>
            <family val="3"/>
            <charset val="128"/>
          </rPr>
          <t>MATシステムの種目コード
半角5桁で入力</t>
        </r>
      </text>
    </comment>
    <comment ref="P15" authorId="0" shapeId="0">
      <text>
        <r>
          <rPr>
            <sz val="12"/>
            <color indexed="81"/>
            <rFont val="ＭＳ ゴシック"/>
            <family val="3"/>
            <charset val="128"/>
          </rPr>
          <t xml:space="preserve">種目１の記録を半角で
</t>
        </r>
        <r>
          <rPr>
            <sz val="12"/>
            <color indexed="81"/>
            <rFont val="ＭＳ ゴシック"/>
            <family val="3"/>
            <charset val="128"/>
          </rPr>
          <t>●フィールド　半角</t>
        </r>
        <r>
          <rPr>
            <sz val="12"/>
            <color indexed="81"/>
            <rFont val="Arial"/>
            <family val="2"/>
          </rPr>
          <t>5</t>
        </r>
        <r>
          <rPr>
            <sz val="12"/>
            <color indexed="81"/>
            <rFont val="ＭＳ ゴシック"/>
            <family val="3"/>
            <charset val="128"/>
          </rPr>
          <t>桁
　</t>
        </r>
        <r>
          <rPr>
            <sz val="9"/>
            <color indexed="81"/>
            <rFont val="Arial"/>
            <family val="2"/>
          </rPr>
          <t>m,m,m|cm,cm</t>
        </r>
        <r>
          <rPr>
            <sz val="12"/>
            <color indexed="81"/>
            <rFont val="ＭＳ ゴシック"/>
            <family val="3"/>
            <charset val="128"/>
          </rPr>
          <t>　</t>
        </r>
      </text>
    </comment>
    <comment ref="R15" authorId="1" shapeId="0">
      <text>
        <r>
          <rPr>
            <b/>
            <sz val="12"/>
            <color indexed="81"/>
            <rFont val="MS ゴシック"/>
            <family val="3"/>
            <charset val="128"/>
          </rPr>
          <t xml:space="preserve">種目コードを入力すると、
注意事項・ｺｰﾄﾞ表から読込
</t>
        </r>
      </text>
    </comment>
  </commentList>
</comments>
</file>

<file path=xl/sharedStrings.xml><?xml version="1.0" encoding="utf-8"?>
<sst xmlns="http://schemas.openxmlformats.org/spreadsheetml/2006/main" count="295" uniqueCount="257">
  <si>
    <t>注意事項</t>
    <rPh sb="0" eb="2">
      <t>チュウイ</t>
    </rPh>
    <rPh sb="2" eb="4">
      <t>ジコウ</t>
    </rPh>
    <phoneticPr fontId="3"/>
  </si>
  <si>
    <t>00200</t>
  </si>
  <si>
    <t>100m</t>
  </si>
  <si>
    <t>00700</t>
  </si>
  <si>
    <t>1000m</t>
  </si>
  <si>
    <t>男子</t>
  </si>
  <si>
    <t>女子</t>
  </si>
  <si>
    <t>【申し込み表】シートについて</t>
    <rPh sb="1" eb="2">
      <t>モウ</t>
    </rPh>
    <rPh sb="3" eb="4">
      <t>コ</t>
    </rPh>
    <rPh sb="5" eb="6">
      <t>ヒョウ</t>
    </rPh>
    <phoneticPr fontId="3"/>
  </si>
  <si>
    <t>00300</t>
  </si>
  <si>
    <t>200m</t>
  </si>
  <si>
    <t>00800</t>
  </si>
  <si>
    <t>1500m</t>
  </si>
  <si>
    <t>例にならって入力してください。種目コードについては、</t>
    <rPh sb="0" eb="1">
      <t>レイ</t>
    </rPh>
    <rPh sb="6" eb="8">
      <t>ニュウリョク</t>
    </rPh>
    <phoneticPr fontId="3"/>
  </si>
  <si>
    <t>00500</t>
  </si>
  <si>
    <t>400m</t>
  </si>
  <si>
    <t>01000</t>
  </si>
  <si>
    <t>3000m</t>
  </si>
  <si>
    <t>この画面を印刷して入力されるとよいかと思います。</t>
    <phoneticPr fontId="3"/>
  </si>
  <si>
    <t>00600</t>
  </si>
  <si>
    <t>800m</t>
  </si>
  <si>
    <t>01100</t>
  </si>
  <si>
    <t>5000m</t>
  </si>
  <si>
    <t>01200</t>
  </si>
  <si>
    <t>10000m</t>
  </si>
  <si>
    <t>06100</t>
  </si>
  <si>
    <t>5000mW</t>
  </si>
  <si>
    <t>04400</t>
  </si>
  <si>
    <t>100mH</t>
  </si>
  <si>
    <t>03400</t>
  </si>
  <si>
    <t>110mH</t>
  </si>
  <si>
    <t>03700</t>
  </si>
  <si>
    <r>
      <t>400mH/</t>
    </r>
    <r>
      <rPr>
        <sz val="11"/>
        <color indexed="8"/>
        <rFont val="ＭＳ Ｐゴシック"/>
        <family val="3"/>
        <charset val="128"/>
      </rPr>
      <t>男</t>
    </r>
    <rPh sb="6" eb="7">
      <t>オトコ</t>
    </rPh>
    <phoneticPr fontId="12"/>
  </si>
  <si>
    <t>04600</t>
  </si>
  <si>
    <r>
      <t>400mH/</t>
    </r>
    <r>
      <rPr>
        <sz val="11"/>
        <color indexed="8"/>
        <rFont val="ＭＳ Ｐゴシック"/>
        <family val="3"/>
        <charset val="128"/>
      </rPr>
      <t>女</t>
    </r>
    <rPh sb="6" eb="7">
      <t>オンナ</t>
    </rPh>
    <phoneticPr fontId="12"/>
  </si>
  <si>
    <t>05300</t>
  </si>
  <si>
    <t>3000mSC</t>
  </si>
  <si>
    <t>07100</t>
  </si>
  <si>
    <t>走高跳</t>
  </si>
  <si>
    <t>07200</t>
  </si>
  <si>
    <t>棒高跳</t>
  </si>
  <si>
    <t>07300</t>
  </si>
  <si>
    <t>走幅跳</t>
  </si>
  <si>
    <t>07400</t>
  </si>
  <si>
    <t>三段跳</t>
  </si>
  <si>
    <t>08200</t>
  </si>
  <si>
    <t>砲丸投/男</t>
  </si>
  <si>
    <t>08400</t>
  </si>
  <si>
    <t>砲丸投/女</t>
  </si>
  <si>
    <t>08700</t>
  </si>
  <si>
    <t>円盤投/男</t>
  </si>
  <si>
    <t>08800</t>
  </si>
  <si>
    <t>円盤投/女</t>
  </si>
  <si>
    <t>09100</t>
  </si>
  <si>
    <t>ﾊﾝﾏｰ投/男</t>
    <rPh sb="6" eb="7">
      <t>オトコ</t>
    </rPh>
    <phoneticPr fontId="3"/>
  </si>
  <si>
    <t>09400</t>
    <phoneticPr fontId="3"/>
  </si>
  <si>
    <t>ﾊﾝﾏｰ投/女</t>
    <rPh sb="6" eb="7">
      <t>オンナ</t>
    </rPh>
    <phoneticPr fontId="3"/>
  </si>
  <si>
    <t>09200</t>
  </si>
  <si>
    <t>やり投/男</t>
  </si>
  <si>
    <t>09300</t>
  </si>
  <si>
    <t>やり投/女</t>
  </si>
  <si>
    <t>20200</t>
  </si>
  <si>
    <t>七種競技</t>
    <rPh sb="0" eb="1">
      <t>7</t>
    </rPh>
    <rPh sb="1" eb="2">
      <t>シュ</t>
    </rPh>
    <rPh sb="2" eb="4">
      <t>キョウギ</t>
    </rPh>
    <phoneticPr fontId="9"/>
  </si>
  <si>
    <t>21000</t>
  </si>
  <si>
    <t>八種競技</t>
    <rPh sb="0" eb="1">
      <t>8</t>
    </rPh>
    <rPh sb="1" eb="2">
      <t>シュ</t>
    </rPh>
    <rPh sb="2" eb="4">
      <t>キョウギ</t>
    </rPh>
    <phoneticPr fontId="9"/>
  </si>
  <si>
    <t>登録団体・学校名</t>
    <phoneticPr fontId="2"/>
  </si>
  <si>
    <t xml:space="preserve">略称 </t>
    <rPh sb="0" eb="2">
      <t>リャクショウ</t>
    </rPh>
    <phoneticPr fontId="3"/>
  </si>
  <si>
    <t>ﾌﾘｶﾞﾅ (半角)</t>
    <rPh sb="7" eb="9">
      <t>ハンカク</t>
    </rPh>
    <phoneticPr fontId="3"/>
  </si>
  <si>
    <t>参加人数･種目数</t>
    <rPh sb="0" eb="2">
      <t>サンカ</t>
    </rPh>
    <rPh sb="2" eb="4">
      <t>ニンズウ</t>
    </rPh>
    <rPh sb="5" eb="7">
      <t>シュモク</t>
    </rPh>
    <rPh sb="7" eb="8">
      <t>スウ</t>
    </rPh>
    <phoneticPr fontId="9"/>
  </si>
  <si>
    <t>男子</t>
    <rPh sb="0" eb="2">
      <t>ダンシ</t>
    </rPh>
    <phoneticPr fontId="9"/>
  </si>
  <si>
    <t>女子</t>
    <rPh sb="0" eb="2">
      <t>ジョシ</t>
    </rPh>
    <phoneticPr fontId="9"/>
  </si>
  <si>
    <t>合計</t>
    <rPh sb="0" eb="2">
      <t>ゴウケイ</t>
    </rPh>
    <phoneticPr fontId="9"/>
  </si>
  <si>
    <t>申込責任者(引率者氏名)</t>
    <phoneticPr fontId="9"/>
  </si>
  <si>
    <t>連絡先(TEL)</t>
    <phoneticPr fontId="9"/>
  </si>
  <si>
    <t>登録団体代表者(所属長名)</t>
    <rPh sb="0" eb="2">
      <t>トウロク</t>
    </rPh>
    <rPh sb="2" eb="4">
      <t>ダンタイ</t>
    </rPh>
    <rPh sb="4" eb="7">
      <t>ダイヒョウシャ</t>
    </rPh>
    <rPh sb="8" eb="11">
      <t>ショゾクチョウ</t>
    </rPh>
    <rPh sb="11" eb="12">
      <t>ナ</t>
    </rPh>
    <phoneticPr fontId="9"/>
  </si>
  <si>
    <t>HELP</t>
    <phoneticPr fontId="9"/>
  </si>
  <si>
    <t>合計</t>
    <rPh sb="0" eb="2">
      <t>ゴウケイ</t>
    </rPh>
    <phoneticPr fontId="3"/>
  </si>
  <si>
    <t>参加料</t>
    <rPh sb="0" eb="3">
      <t>サンカリョウ</t>
    </rPh>
    <phoneticPr fontId="3"/>
  </si>
  <si>
    <t>例にならって入力してください。ブルーのセルにマウスポインタを持っていくと、ヘルプを表示します。</t>
    <rPh sb="0" eb="1">
      <t>レイ</t>
    </rPh>
    <rPh sb="6" eb="8">
      <t>ニュウリョク</t>
    </rPh>
    <rPh sb="30" eb="31">
      <t>モ</t>
    </rPh>
    <rPh sb="41" eb="43">
      <t>ヒョウジ</t>
    </rPh>
    <phoneticPr fontId="3"/>
  </si>
  <si>
    <t>※</t>
    <phoneticPr fontId="3"/>
  </si>
  <si>
    <t>のセルのみ編集可能です。</t>
    <rPh sb="5" eb="7">
      <t>ヘンシュウ</t>
    </rPh>
    <rPh sb="7" eb="9">
      <t>カノウ</t>
    </rPh>
    <phoneticPr fontId="3"/>
  </si>
  <si>
    <t>例</t>
    <rPh sb="0" eb="1">
      <t>レイ</t>
    </rPh>
    <phoneticPr fontId="3"/>
  </si>
  <si>
    <t>土佐塾　太郎</t>
    <rPh sb="0" eb="3">
      <t>トサジュク</t>
    </rPh>
    <rPh sb="4" eb="6">
      <t>タロウ</t>
    </rPh>
    <phoneticPr fontId="3"/>
  </si>
  <si>
    <t>ﾄｻｼﾞｭｸ ﾀﾛｳ</t>
    <phoneticPr fontId="3"/>
  </si>
  <si>
    <t>TOSAJUKU Taro</t>
    <phoneticPr fontId="3"/>
  </si>
  <si>
    <t>個人種目申し込み表</t>
    <phoneticPr fontId="3"/>
  </si>
  <si>
    <t>DB</t>
    <phoneticPr fontId="3"/>
  </si>
  <si>
    <t>ZK</t>
    <phoneticPr fontId="3"/>
  </si>
  <si>
    <t>SX</t>
    <phoneticPr fontId="3"/>
  </si>
  <si>
    <t>N1</t>
    <phoneticPr fontId="3"/>
  </si>
  <si>
    <t>N2</t>
    <phoneticPr fontId="3"/>
  </si>
  <si>
    <t>N3</t>
    <phoneticPr fontId="3"/>
  </si>
  <si>
    <t>MC</t>
    <phoneticPr fontId="3"/>
  </si>
  <si>
    <t>KC</t>
    <phoneticPr fontId="3"/>
  </si>
  <si>
    <t>S1</t>
    <phoneticPr fontId="3"/>
  </si>
  <si>
    <t>ﾅﾝﾊﾞｰ</t>
    <phoneticPr fontId="9"/>
  </si>
  <si>
    <t>男女</t>
    <rPh sb="0" eb="2">
      <t>ダンジョ</t>
    </rPh>
    <phoneticPr fontId="9"/>
  </si>
  <si>
    <t>氏名</t>
    <rPh sb="0" eb="2">
      <t>シメイ</t>
    </rPh>
    <phoneticPr fontId="9"/>
  </si>
  <si>
    <t>学年</t>
    <rPh sb="0" eb="2">
      <t>ガクネン</t>
    </rPh>
    <phoneticPr fontId="9"/>
  </si>
  <si>
    <t>ﾌﾘｶﾞﾅ</t>
    <phoneticPr fontId="9"/>
  </si>
  <si>
    <t>英字氏名</t>
    <rPh sb="0" eb="1">
      <t>エイ</t>
    </rPh>
    <rPh sb="1" eb="2">
      <t>ジ</t>
    </rPh>
    <rPh sb="2" eb="4">
      <t>シメイ</t>
    </rPh>
    <phoneticPr fontId="9"/>
  </si>
  <si>
    <t>生年月日</t>
    <rPh sb="0" eb="4">
      <t>セイネンガッピ</t>
    </rPh>
    <phoneticPr fontId="3"/>
  </si>
  <si>
    <t>県ｺｰﾄﾞ</t>
    <rPh sb="0" eb="1">
      <t>ケン</t>
    </rPh>
    <phoneticPr fontId="9"/>
  </si>
  <si>
    <t>所属</t>
    <rPh sb="0" eb="2">
      <t>ショゾク</t>
    </rPh>
    <phoneticPr fontId="3"/>
  </si>
  <si>
    <t>種目1ｺｰﾄﾞ</t>
    <rPh sb="0" eb="2">
      <t>シュモク</t>
    </rPh>
    <phoneticPr fontId="3"/>
  </si>
  <si>
    <t>最高記録</t>
    <rPh sb="0" eb="2">
      <t>サイコウ</t>
    </rPh>
    <rPh sb="2" eb="4">
      <t>キロク</t>
    </rPh>
    <phoneticPr fontId="3"/>
  </si>
  <si>
    <t>種目</t>
    <rPh sb="0" eb="2">
      <t>シュモク</t>
    </rPh>
    <phoneticPr fontId="3"/>
  </si>
  <si>
    <t>田中　万大</t>
    <rPh sb="0" eb="2">
      <t>タナカマ</t>
    </rPh>
    <rPh sb="3" eb="4">
      <t>マンダ</t>
    </rPh>
    <rPh sb="4" eb="5">
      <t>ダイ</t>
    </rPh>
    <phoneticPr fontId="4"/>
  </si>
  <si>
    <t>ﾀﾅｶ ﾏﾝﾀﾞｲ</t>
  </si>
  <si>
    <t>TANAKA Mandai</t>
  </si>
  <si>
    <t>荻田　裕央</t>
    <rPh sb="0" eb="2">
      <t>オギタ</t>
    </rPh>
    <rPh sb="3" eb="4">
      <t>ユタカ</t>
    </rPh>
    <rPh sb="4" eb="5">
      <t>オウオギタ</t>
    </rPh>
    <phoneticPr fontId="1"/>
  </si>
  <si>
    <t>ｵｷﾞﾀ ﾋﾛ</t>
  </si>
  <si>
    <t>OGITA Hiro</t>
  </si>
  <si>
    <t>渡邊　拓弥</t>
    <rPh sb="0" eb="2">
      <t>ワタナベ</t>
    </rPh>
    <rPh sb="3" eb="5">
      <t>タクヤ</t>
    </rPh>
    <phoneticPr fontId="1"/>
  </si>
  <si>
    <t>ﾜﾀﾅﾍﾞ ﾀｸﾔ</t>
  </si>
  <si>
    <t>WATANABE Takuya</t>
  </si>
  <si>
    <t>横内　玖良太</t>
    <rPh sb="0" eb="2">
      <t>ヨコウチ</t>
    </rPh>
    <rPh sb="3" eb="4">
      <t>ク</t>
    </rPh>
    <rPh sb="4" eb="6">
      <t>リョウタ</t>
    </rPh>
    <phoneticPr fontId="4"/>
  </si>
  <si>
    <t>ﾖｺｳﾁ　ｸﾗﾀ</t>
  </si>
  <si>
    <t>YOKOUCHI Kurata</t>
  </si>
  <si>
    <t>武島　世弥</t>
  </si>
  <si>
    <t>ﾀｹｼﾏ　ﾄｷﾔ</t>
  </si>
  <si>
    <t>TAKESHIMA Tokiya</t>
  </si>
  <si>
    <t>例．下の形式でデータを作ってこのシートをcsvで保存すれば、競技者マスターが作成できます。csvにした後、上の4行は消してください。</t>
    <rPh sb="0" eb="1">
      <t>レイ</t>
    </rPh>
    <rPh sb="2" eb="3">
      <t>シタ</t>
    </rPh>
    <rPh sb="4" eb="6">
      <t>ケイシキ</t>
    </rPh>
    <rPh sb="11" eb="12">
      <t>ツク</t>
    </rPh>
    <rPh sb="24" eb="26">
      <t>ホゾン</t>
    </rPh>
    <rPh sb="30" eb="33">
      <t>キョウギシャ</t>
    </rPh>
    <rPh sb="38" eb="40">
      <t>サクセイ</t>
    </rPh>
    <rPh sb="51" eb="52">
      <t>アト</t>
    </rPh>
    <rPh sb="53" eb="54">
      <t>ウエ</t>
    </rPh>
    <rPh sb="56" eb="57">
      <t>ギョウ</t>
    </rPh>
    <rPh sb="58" eb="59">
      <t>ケ</t>
    </rPh>
    <phoneticPr fontId="3"/>
  </si>
  <si>
    <t>DB</t>
  </si>
  <si>
    <t>ZK</t>
  </si>
  <si>
    <t>SX</t>
  </si>
  <si>
    <t>N1</t>
  </si>
  <si>
    <t>N2</t>
  </si>
  <si>
    <t>N3</t>
  </si>
  <si>
    <t>MC</t>
  </si>
  <si>
    <t>KC</t>
  </si>
  <si>
    <t>S1</t>
  </si>
  <si>
    <t>S2</t>
  </si>
  <si>
    <t>S3</t>
  </si>
  <si>
    <t>大西　　亮　(3)</t>
  </si>
  <si>
    <t>ｵｵﾆｼ ﾘｮｳ</t>
  </si>
  <si>
    <t>ONISHI Ryo(07)</t>
  </si>
  <si>
    <t>09200 04497</t>
  </si>
  <si>
    <t>例．下の形式でデータを作ってこのシートをcsvで保存すれば、所属マスターが作成できます。csvにした後、上の4行は消してください。</t>
    <rPh sb="0" eb="1">
      <t>レイ</t>
    </rPh>
    <rPh sb="2" eb="3">
      <t>シタ</t>
    </rPh>
    <rPh sb="4" eb="6">
      <t>ケイシキ</t>
    </rPh>
    <rPh sb="11" eb="12">
      <t>ツク</t>
    </rPh>
    <rPh sb="24" eb="26">
      <t>ホゾン</t>
    </rPh>
    <rPh sb="30" eb="32">
      <t>ショゾク</t>
    </rPh>
    <rPh sb="37" eb="39">
      <t>サクセイ</t>
    </rPh>
    <phoneticPr fontId="3"/>
  </si>
  <si>
    <t>土佐塾</t>
  </si>
  <si>
    <t>ﾄｻｼﾞｭｸ</t>
  </si>
  <si>
    <t>棒高跳(中学)</t>
    <rPh sb="0" eb="3">
      <t>ボウタカト</t>
    </rPh>
    <rPh sb="4" eb="5">
      <t>チュウ</t>
    </rPh>
    <rPh sb="5" eb="6">
      <t>ガク</t>
    </rPh>
    <phoneticPr fontId="3"/>
  </si>
  <si>
    <t>棒高跳(高校)</t>
    <rPh sb="0" eb="3">
      <t>ボウタカト</t>
    </rPh>
    <rPh sb="4" eb="6">
      <t>コウコウ</t>
    </rPh>
    <phoneticPr fontId="3"/>
  </si>
  <si>
    <t>棒高跳(一般)</t>
    <rPh sb="0" eb="3">
      <t>ボウタカト</t>
    </rPh>
    <rPh sb="4" eb="6">
      <t>イッパン</t>
    </rPh>
    <phoneticPr fontId="3"/>
  </si>
  <si>
    <t>07200</t>
    <phoneticPr fontId="9"/>
  </si>
  <si>
    <t>07230</t>
    <phoneticPr fontId="9"/>
  </si>
  <si>
    <t>07250</t>
    <phoneticPr fontId="9"/>
  </si>
  <si>
    <t xml:space="preserve"> </t>
  </si>
  <si>
    <t>07230</t>
  </si>
  <si>
    <t>07250</t>
  </si>
  <si>
    <t>棒高跳(一)</t>
    <rPh sb="0" eb="3">
      <t>ボウタカト</t>
    </rPh>
    <rPh sb="4" eb="5">
      <t>イチ</t>
    </rPh>
    <phoneticPr fontId="3"/>
  </si>
  <si>
    <t>棒高跳(高)</t>
    <rPh sb="0" eb="3">
      <t>ボウタカト</t>
    </rPh>
    <rPh sb="4" eb="5">
      <t>コウ</t>
    </rPh>
    <phoneticPr fontId="3"/>
  </si>
  <si>
    <t>棒高跳(中)</t>
    <rPh sb="0" eb="3">
      <t>ボウタカト</t>
    </rPh>
    <rPh sb="4" eb="5">
      <t>チュウ</t>
    </rPh>
    <phoneticPr fontId="3"/>
  </si>
  <si>
    <t>棒高跳記録会コード表</t>
    <rPh sb="0" eb="3">
      <t>ボウタカトビ</t>
    </rPh>
    <rPh sb="3" eb="5">
      <t>キロク</t>
    </rPh>
    <rPh sb="5" eb="6">
      <t>カイ</t>
    </rPh>
    <rPh sb="9" eb="10">
      <t>オモテ</t>
    </rPh>
    <phoneticPr fontId="3"/>
  </si>
  <si>
    <t>中高生(\600)</t>
    <rPh sb="0" eb="3">
      <t>チュウコウセイ</t>
    </rPh>
    <phoneticPr fontId="3"/>
  </si>
  <si>
    <t>一般 (\1,100)</t>
    <rPh sb="0" eb="1">
      <t>イチ</t>
    </rPh>
    <rPh sb="1" eb="2">
      <t>ハン</t>
    </rPh>
    <phoneticPr fontId="3"/>
  </si>
  <si>
    <t>※県外登録選手は＋\500になります。</t>
    <rPh sb="1" eb="3">
      <t>ケンガイ</t>
    </rPh>
    <rPh sb="3" eb="5">
      <t>トウロク</t>
    </rPh>
    <rPh sb="5" eb="7">
      <t>センシュ</t>
    </rPh>
    <phoneticPr fontId="2"/>
  </si>
  <si>
    <t>北海道</t>
  </si>
  <si>
    <t>01</t>
  </si>
  <si>
    <t>青森</t>
  </si>
  <si>
    <t>02</t>
  </si>
  <si>
    <t>岩手</t>
  </si>
  <si>
    <t>03</t>
  </si>
  <si>
    <t>宮城</t>
  </si>
  <si>
    <t>04</t>
  </si>
  <si>
    <t>秋田</t>
  </si>
  <si>
    <t>05</t>
  </si>
  <si>
    <t>山形</t>
  </si>
  <si>
    <t>06</t>
  </si>
  <si>
    <t>福島</t>
  </si>
  <si>
    <t>07</t>
  </si>
  <si>
    <t>茨城</t>
  </si>
  <si>
    <t>08</t>
  </si>
  <si>
    <t>栃木</t>
  </si>
  <si>
    <t>09</t>
  </si>
  <si>
    <t>群馬</t>
  </si>
  <si>
    <t>10</t>
  </si>
  <si>
    <t>埼玉</t>
  </si>
  <si>
    <t>11</t>
  </si>
  <si>
    <t>千葉</t>
  </si>
  <si>
    <t>12</t>
  </si>
  <si>
    <t>神奈川</t>
  </si>
  <si>
    <t>14</t>
  </si>
  <si>
    <t>山梨</t>
  </si>
  <si>
    <t>15</t>
  </si>
  <si>
    <t>東京</t>
  </si>
  <si>
    <t>13</t>
  </si>
  <si>
    <t>新潟</t>
  </si>
  <si>
    <t>16</t>
  </si>
  <si>
    <t>長野</t>
  </si>
  <si>
    <t>17</t>
  </si>
  <si>
    <t>富山</t>
  </si>
  <si>
    <t>18</t>
  </si>
  <si>
    <t>石川</t>
  </si>
  <si>
    <t>19</t>
  </si>
  <si>
    <t>福井</t>
  </si>
  <si>
    <t>20</t>
  </si>
  <si>
    <t>21</t>
  </si>
  <si>
    <t>愛知</t>
  </si>
  <si>
    <t>22</t>
  </si>
  <si>
    <t>三重</t>
  </si>
  <si>
    <t>23</t>
  </si>
  <si>
    <t>岐阜</t>
  </si>
  <si>
    <t>24</t>
  </si>
  <si>
    <t>香川</t>
  </si>
  <si>
    <t>36</t>
  </si>
  <si>
    <t>徳島</t>
  </si>
  <si>
    <t>37</t>
  </si>
  <si>
    <t>愛媛</t>
  </si>
  <si>
    <t>38</t>
  </si>
  <si>
    <t>高知</t>
  </si>
  <si>
    <t>39</t>
  </si>
  <si>
    <t>滋賀</t>
  </si>
  <si>
    <t>25</t>
  </si>
  <si>
    <t>京都</t>
  </si>
  <si>
    <t>26</t>
  </si>
  <si>
    <t>大阪</t>
  </si>
  <si>
    <t>27</t>
  </si>
  <si>
    <t>兵庫</t>
  </si>
  <si>
    <t>28</t>
  </si>
  <si>
    <t>奈良</t>
  </si>
  <si>
    <t>29</t>
  </si>
  <si>
    <t>和歌山</t>
  </si>
  <si>
    <t>30</t>
  </si>
  <si>
    <t>鳥取</t>
  </si>
  <si>
    <t>31</t>
  </si>
  <si>
    <t>島根</t>
  </si>
  <si>
    <t>32</t>
  </si>
  <si>
    <t>岡山</t>
  </si>
  <si>
    <t>33</t>
  </si>
  <si>
    <t>広島</t>
  </si>
  <si>
    <t>34</t>
  </si>
  <si>
    <t>山口</t>
  </si>
  <si>
    <t>35</t>
  </si>
  <si>
    <t>福岡</t>
  </si>
  <si>
    <t>40</t>
  </si>
  <si>
    <t>佐賀</t>
  </si>
  <si>
    <t>41</t>
  </si>
  <si>
    <t>長崎</t>
  </si>
  <si>
    <t>42</t>
  </si>
  <si>
    <t>熊本</t>
  </si>
  <si>
    <t>43</t>
  </si>
  <si>
    <t>大分</t>
  </si>
  <si>
    <t>44</t>
  </si>
  <si>
    <t>宮崎</t>
  </si>
  <si>
    <t>45</t>
  </si>
  <si>
    <t>鹿児島</t>
  </si>
  <si>
    <t>46</t>
  </si>
  <si>
    <t>沖縄</t>
  </si>
  <si>
    <t>47</t>
  </si>
  <si>
    <t>静岡</t>
    <phoneticPr fontId="2"/>
  </si>
  <si>
    <t>都道府県コード一覧</t>
    <rPh sb="0" eb="4">
      <t>トドウフケン</t>
    </rPh>
    <rPh sb="7" eb="9">
      <t>イチラン</t>
    </rPh>
    <phoneticPr fontId="2"/>
  </si>
  <si>
    <t>氏名(学年)</t>
    <rPh sb="0" eb="2">
      <t>シメイ</t>
    </rPh>
    <rPh sb="3" eb="5">
      <t>ガクネン</t>
    </rPh>
    <phoneticPr fontId="9"/>
  </si>
  <si>
    <t>07250</t>
    <phoneticPr fontId="3"/>
  </si>
  <si>
    <t>00412</t>
    <phoneticPr fontId="3"/>
  </si>
  <si>
    <t xml:space="preserve"> 所属ｺｰﾄﾞ (6桁)</t>
    <rPh sb="10" eb="11">
      <t>ケタ</t>
    </rPh>
    <phoneticPr fontId="2"/>
  </si>
  <si>
    <t>所属ｺｰﾄﾞ</t>
    <rPh sb="0" eb="2">
      <t>ショゾク</t>
    </rPh>
    <phoneticPr fontId="3"/>
  </si>
  <si>
    <t>印</t>
    <rPh sb="0" eb="1">
      <t>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</si>
</sst>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quot;¥&quot;\-#,##0"/>
    <numFmt numFmtId="176" formatCode="yyyy&quot;年&quot;m&quot;月&quot;d&quot;日&quot;;@"/>
    <numFmt numFmtId="177" formatCode="0;0;"/>
    <numFmt numFmtId="178" formatCode="0&quot;人&quot;"/>
    <numFmt numFmtId="179" formatCode="0_ "/>
  </numFmts>
  <fonts count="38">
    <font>
      <sz val="11"/>
      <color theme="1"/>
      <name val="游ゴシック"/>
      <family val="2"/>
      <charset val="128"/>
      <scheme val="minor"/>
    </font>
    <font>
      <b/>
      <sz val="11"/>
      <name val="ＭＳ ゴシック"/>
      <family val="3"/>
      <charset val="128"/>
    </font>
    <font>
      <sz val="6"/>
      <name val="游ゴシック"/>
      <family val="2"/>
      <charset val="128"/>
      <scheme val="minor"/>
    </font>
    <font>
      <sz val="6"/>
      <name val="ＭＳ ゴシック"/>
      <family val="3"/>
      <charset val="128"/>
    </font>
    <font>
      <sz val="11"/>
      <name val="ＭＳ ゴシック"/>
      <family val="3"/>
      <charset val="128"/>
    </font>
    <font>
      <sz val="11"/>
      <name val="Arial"/>
      <family val="2"/>
    </font>
    <font>
      <sz val="11"/>
      <color indexed="8"/>
      <name val="ＭＳ ゴシック"/>
      <family val="3"/>
      <charset val="128"/>
    </font>
    <font>
      <sz val="11"/>
      <color indexed="8"/>
      <name val="Arial"/>
      <family val="2"/>
    </font>
    <font>
      <b/>
      <sz val="11"/>
      <color indexed="8"/>
      <name val="Arial"/>
      <family val="2"/>
    </font>
    <font>
      <sz val="6"/>
      <name val="ＭＳ Ｐゴシック"/>
      <family val="3"/>
      <charset val="128"/>
    </font>
    <font>
      <b/>
      <sz val="11"/>
      <color rgb="FFFF0000"/>
      <name val="ＭＳ ゴシック"/>
      <family val="3"/>
      <charset val="128"/>
    </font>
    <font>
      <sz val="11"/>
      <color indexed="8"/>
      <name val="ＭＳ Ｐゴシック"/>
      <family val="3"/>
      <charset val="128"/>
    </font>
    <font>
      <u/>
      <sz val="11"/>
      <color indexed="12"/>
      <name val="ＭＳ ゴシック"/>
      <family val="3"/>
      <charset val="128"/>
    </font>
    <font>
      <sz val="11"/>
      <name val="ＭＳ Ｐゴシック"/>
      <family val="3"/>
      <charset val="128"/>
    </font>
    <font>
      <sz val="10"/>
      <name val="ＭＳ Ｐゴシック"/>
      <family val="3"/>
      <charset val="128"/>
    </font>
    <font>
      <b/>
      <sz val="11"/>
      <color indexed="10"/>
      <name val="ＭＳ ゴシック"/>
      <family val="3"/>
      <charset val="128"/>
    </font>
    <font>
      <sz val="10"/>
      <color indexed="81"/>
      <name val="Arial"/>
      <family val="2"/>
    </font>
    <font>
      <sz val="9"/>
      <color indexed="81"/>
      <name val="ＭＳ Ｐゴシック"/>
      <family val="3"/>
      <charset val="128"/>
    </font>
    <font>
      <b/>
      <sz val="12"/>
      <color indexed="81"/>
      <name val="ＭＳ ゴシック"/>
      <family val="3"/>
      <charset val="128"/>
    </font>
    <font>
      <b/>
      <sz val="6"/>
      <color indexed="81"/>
      <name val="ＭＳ ゴシック"/>
      <family val="3"/>
      <charset val="128"/>
    </font>
    <font>
      <sz val="12"/>
      <color indexed="81"/>
      <name val="ＭＳ ゴシック"/>
      <family val="3"/>
      <charset val="128"/>
    </font>
    <font>
      <sz val="6"/>
      <color indexed="81"/>
      <name val="ＭＳ ゴシック"/>
      <family val="3"/>
      <charset val="128"/>
    </font>
    <font>
      <sz val="4"/>
      <color indexed="81"/>
      <name val="ＭＳ ゴシック"/>
      <family val="3"/>
      <charset val="128"/>
    </font>
    <font>
      <u/>
      <sz val="10"/>
      <color indexed="81"/>
      <name val="ＭＳ ゴシック"/>
      <family val="3"/>
      <charset val="128"/>
    </font>
    <font>
      <sz val="10"/>
      <color indexed="81"/>
      <name val="ＭＳ ゴシック"/>
      <family val="3"/>
      <charset val="128"/>
    </font>
    <font>
      <b/>
      <sz val="10"/>
      <color indexed="81"/>
      <name val="ＭＳ ゴシック"/>
      <family val="3"/>
      <charset val="128"/>
    </font>
    <font>
      <sz val="8"/>
      <color indexed="81"/>
      <name val="ＭＳ ゴシック"/>
      <family val="3"/>
      <charset val="128"/>
    </font>
    <font>
      <sz val="16"/>
      <color indexed="81"/>
      <name val="ＭＳ ゴシック"/>
      <family val="3"/>
      <charset val="128"/>
    </font>
    <font>
      <sz val="12"/>
      <color indexed="81"/>
      <name val="Arial"/>
      <family val="2"/>
    </font>
    <font>
      <b/>
      <u/>
      <sz val="10"/>
      <color indexed="81"/>
      <name val="ＭＳ ゴシック"/>
      <family val="3"/>
      <charset val="128"/>
    </font>
    <font>
      <b/>
      <sz val="10"/>
      <color indexed="81"/>
      <name val="Arial"/>
      <family val="2"/>
    </font>
    <font>
      <sz val="12"/>
      <color indexed="81"/>
      <name val="ＭＳ Ｐゴシック"/>
      <family val="3"/>
      <charset val="128"/>
    </font>
    <font>
      <sz val="11"/>
      <color indexed="81"/>
      <name val="ＭＳ Ｐゴシック"/>
      <family val="3"/>
      <charset val="128"/>
    </font>
    <font>
      <b/>
      <sz val="12"/>
      <color indexed="81"/>
      <name val="MS P ゴシック"/>
      <family val="3"/>
      <charset val="128"/>
    </font>
    <font>
      <sz val="9"/>
      <color indexed="81"/>
      <name val="Arial"/>
      <family val="2"/>
    </font>
    <font>
      <sz val="11"/>
      <color theme="1"/>
      <name val="ＭＳ ゴシック"/>
      <family val="3"/>
      <charset val="128"/>
    </font>
    <font>
      <sz val="11"/>
      <color rgb="FF000000"/>
      <name val="ＭＳ Ｐゴシック"/>
      <family val="2"/>
      <charset val="128"/>
    </font>
    <font>
      <b/>
      <sz val="12"/>
      <color indexed="81"/>
      <name val="MS ゴシック"/>
      <family val="3"/>
      <charset val="128"/>
    </font>
  </fonts>
  <fills count="10">
    <fill>
      <patternFill patternType="none"/>
    </fill>
    <fill>
      <patternFill patternType="gray125"/>
    </fill>
    <fill>
      <patternFill patternType="solid">
        <fgColor rgb="FFCCFFCC"/>
        <bgColor indexed="64"/>
      </patternFill>
    </fill>
    <fill>
      <patternFill patternType="lightGray">
        <fgColor indexed="10"/>
        <bgColor indexed="9"/>
      </patternFill>
    </fill>
    <fill>
      <patternFill patternType="solid">
        <fgColor rgb="FFFFFF99"/>
        <bgColor indexed="64"/>
      </patternFill>
    </fill>
    <fill>
      <patternFill patternType="solid">
        <fgColor rgb="FF00FFFF"/>
        <bgColor indexed="64"/>
      </patternFill>
    </fill>
    <fill>
      <patternFill patternType="solid">
        <fgColor indexed="15"/>
        <bgColor indexed="64"/>
      </patternFill>
    </fill>
    <fill>
      <patternFill patternType="solid">
        <fgColor rgb="FF66FFFF"/>
        <bgColor indexed="64"/>
      </patternFill>
    </fill>
    <fill>
      <patternFill patternType="solid">
        <fgColor indexed="42"/>
        <bgColor indexed="64"/>
      </patternFill>
    </fill>
    <fill>
      <patternFill patternType="solid">
        <fgColor theme="0"/>
        <bgColor indexed="64"/>
      </patternFill>
    </fill>
  </fills>
  <borders count="46">
    <border>
      <left/>
      <right/>
      <top/>
      <bottom/>
      <diagonal/>
    </border>
    <border>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diagonalDown="1">
      <left style="thin">
        <color indexed="64"/>
      </left>
      <right style="thin">
        <color indexed="8"/>
      </right>
      <top style="thin">
        <color indexed="64"/>
      </top>
      <bottom style="double">
        <color indexed="64"/>
      </bottom>
      <diagonal style="thin">
        <color indexed="64"/>
      </diagonal>
    </border>
  </borders>
  <cellStyleXfs count="1">
    <xf numFmtId="0" fontId="0" fillId="0" borderId="0">
      <alignment vertical="center"/>
    </xf>
  </cellStyleXfs>
  <cellXfs count="118">
    <xf numFmtId="0" fontId="0" fillId="0" borderId="0" xfId="0">
      <alignment vertical="center"/>
    </xf>
    <xf numFmtId="0" fontId="1" fillId="0" borderId="0" xfId="0" applyFont="1" applyAlignment="1"/>
    <xf numFmtId="0" fontId="4" fillId="0" borderId="0" xfId="0" applyFont="1" applyAlignment="1"/>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0" fillId="0" borderId="0" xfId="0" quotePrefix="1" applyAlignment="1">
      <alignment horizontal="left"/>
    </xf>
    <xf numFmtId="0" fontId="0" fillId="0" borderId="0" xfId="0" applyAlignment="1">
      <alignment horizontal="left" indent="1"/>
    </xf>
    <xf numFmtId="0" fontId="0" fillId="0" borderId="0" xfId="0" quotePrefix="1" applyAlignment="1">
      <alignment horizontal="left" indent="1"/>
    </xf>
    <xf numFmtId="0" fontId="1" fillId="0" borderId="0" xfId="0" applyFont="1" applyAlignment="1">
      <alignment horizontal="left" indent="1"/>
    </xf>
    <xf numFmtId="0" fontId="10" fillId="0" borderId="0" xfId="0" applyFont="1" applyAlignment="1"/>
    <xf numFmtId="0" fontId="5" fillId="0" borderId="0" xfId="0" applyFont="1" applyAlignment="1"/>
    <xf numFmtId="0" fontId="4" fillId="0" borderId="0" xfId="0" applyFont="1" applyAlignment="1">
      <alignment horizontal="left" indent="1"/>
    </xf>
    <xf numFmtId="0" fontId="0" fillId="0" borderId="0" xfId="0" applyAlignment="1"/>
    <xf numFmtId="0" fontId="4" fillId="0" borderId="0" xfId="0" quotePrefix="1" applyFont="1" applyAlignment="1">
      <alignment horizontal="left"/>
    </xf>
    <xf numFmtId="0" fontId="6" fillId="0" borderId="0" xfId="0" applyFont="1" applyAlignment="1">
      <alignment horizontal="left" vertical="center"/>
    </xf>
    <xf numFmtId="0" fontId="4" fillId="0" borderId="0" xfId="0" quotePrefix="1" applyFont="1" applyAlignment="1">
      <alignment horizontal="left" indent="1"/>
    </xf>
    <xf numFmtId="0" fontId="4" fillId="0" borderId="0" xfId="0" applyFont="1">
      <alignment vertical="center"/>
    </xf>
    <xf numFmtId="0" fontId="13" fillId="0" borderId="0" xfId="0" applyFont="1" applyAlignment="1"/>
    <xf numFmtId="49" fontId="0" fillId="0" borderId="0" xfId="0" applyNumberFormat="1">
      <alignment vertical="center"/>
    </xf>
    <xf numFmtId="49" fontId="0" fillId="0" borderId="0" xfId="0" applyNumberFormat="1" applyAlignment="1"/>
    <xf numFmtId="5" fontId="1" fillId="0" borderId="30" xfId="0" applyNumberFormat="1" applyFont="1" applyBorder="1" applyAlignment="1">
      <alignment horizontal="center" vertical="center"/>
    </xf>
    <xf numFmtId="0" fontId="0" fillId="4" borderId="0" xfId="0" applyFill="1">
      <alignment vertical="center"/>
    </xf>
    <xf numFmtId="0" fontId="35" fillId="0" borderId="0" xfId="0" applyFont="1" applyAlignment="1">
      <alignment horizontal="right" vertical="center"/>
    </xf>
    <xf numFmtId="176" fontId="35" fillId="0" borderId="0" xfId="0" applyNumberFormat="1" applyFont="1" applyAlignment="1">
      <alignment horizontal="center" vertical="center"/>
    </xf>
    <xf numFmtId="0" fontId="35" fillId="0" borderId="0" xfId="0" applyFont="1" applyAlignment="1"/>
    <xf numFmtId="0" fontId="35" fillId="2" borderId="14" xfId="0" applyFont="1" applyFill="1" applyBorder="1" applyAlignment="1" applyProtection="1">
      <alignment horizontal="center" vertical="center"/>
      <protection locked="0"/>
    </xf>
    <xf numFmtId="0" fontId="35" fillId="2" borderId="15" xfId="0" applyFont="1" applyFill="1" applyBorder="1" applyAlignment="1" applyProtection="1">
      <alignment horizontal="center" vertical="center"/>
      <protection locked="0"/>
    </xf>
    <xf numFmtId="0" fontId="35" fillId="0" borderId="19" xfId="0" applyFont="1" applyBorder="1" applyAlignment="1">
      <alignment horizontal="center" vertical="center"/>
    </xf>
    <xf numFmtId="5" fontId="35" fillId="0" borderId="20" xfId="0" applyNumberFormat="1" applyFont="1" applyBorder="1" applyAlignment="1">
      <alignment horizontal="center" vertical="center"/>
    </xf>
    <xf numFmtId="5" fontId="35" fillId="0" borderId="21" xfId="0" applyNumberFormat="1" applyFont="1" applyBorder="1" applyAlignment="1">
      <alignment horizontal="center" vertical="center"/>
    </xf>
    <xf numFmtId="0" fontId="35" fillId="0" borderId="0" xfId="0" applyFont="1" applyAlignment="1" applyProtection="1">
      <protection locked="0"/>
    </xf>
    <xf numFmtId="0" fontId="35" fillId="0" borderId="22" xfId="0" applyFont="1" applyBorder="1" applyAlignment="1"/>
    <xf numFmtId="0" fontId="35" fillId="0" borderId="0" xfId="0" applyFont="1" applyAlignment="1">
      <alignment horizontal="right"/>
    </xf>
    <xf numFmtId="0" fontId="35" fillId="0" borderId="0" xfId="0" applyFont="1" applyAlignment="1">
      <alignment horizontal="center" vertical="center"/>
    </xf>
    <xf numFmtId="0" fontId="35" fillId="2" borderId="24" xfId="0" applyFont="1" applyFill="1" applyBorder="1" applyAlignment="1" applyProtection="1">
      <alignment horizontal="center" vertical="center"/>
      <protection locked="0"/>
    </xf>
    <xf numFmtId="0" fontId="35" fillId="0" borderId="23" xfId="0" applyFont="1" applyBorder="1" applyAlignment="1">
      <alignment horizontal="center" vertical="center"/>
    </xf>
    <xf numFmtId="0" fontId="35" fillId="0" borderId="0" xfId="0" quotePrefix="1" applyFont="1" applyAlignment="1">
      <alignment horizontal="right" vertical="center"/>
    </xf>
    <xf numFmtId="0" fontId="35" fillId="2" borderId="25" xfId="0" applyFont="1" applyFill="1" applyBorder="1" applyAlignment="1" applyProtection="1">
      <alignment horizontal="center" vertical="center"/>
      <protection locked="0"/>
    </xf>
    <xf numFmtId="0" fontId="35" fillId="0" borderId="22" xfId="0" applyFont="1" applyBorder="1">
      <alignment vertical="center"/>
    </xf>
    <xf numFmtId="178" fontId="35" fillId="0" borderId="26" xfId="0" applyNumberFormat="1" applyFont="1" applyBorder="1" applyAlignment="1">
      <alignment horizontal="center" vertical="center"/>
    </xf>
    <xf numFmtId="178" fontId="35" fillId="0" borderId="27" xfId="0" applyNumberFormat="1" applyFont="1" applyBorder="1" applyAlignment="1">
      <alignment horizontal="center" vertical="center"/>
    </xf>
    <xf numFmtId="178" fontId="35" fillId="0" borderId="28" xfId="0" applyNumberFormat="1" applyFont="1" applyBorder="1" applyAlignment="1">
      <alignment horizontal="center" vertical="center"/>
    </xf>
    <xf numFmtId="0" fontId="35" fillId="0" borderId="6" xfId="0" applyFont="1" applyBorder="1" applyAlignment="1">
      <alignment horizontal="center" vertical="center"/>
    </xf>
    <xf numFmtId="0" fontId="35" fillId="0" borderId="24" xfId="0" applyFont="1" applyBorder="1" applyAlignment="1"/>
    <xf numFmtId="0" fontId="35" fillId="5" borderId="24" xfId="0" applyFont="1" applyFill="1" applyBorder="1" applyAlignment="1"/>
    <xf numFmtId="0" fontId="35" fillId="6" borderId="24" xfId="0" applyFont="1" applyFill="1" applyBorder="1" applyAlignment="1"/>
    <xf numFmtId="49" fontId="35" fillId="7" borderId="24" xfId="0" applyNumberFormat="1" applyFont="1" applyFill="1" applyBorder="1" applyAlignment="1">
      <alignment horizontal="center"/>
    </xf>
    <xf numFmtId="49" fontId="35" fillId="6" borderId="24" xfId="0" applyNumberFormat="1" applyFont="1" applyFill="1" applyBorder="1" applyAlignment="1"/>
    <xf numFmtId="0" fontId="35" fillId="0" borderId="24" xfId="0" applyFont="1" applyBorder="1">
      <alignment vertical="center"/>
    </xf>
    <xf numFmtId="0" fontId="35" fillId="2" borderId="24" xfId="0" applyFont="1" applyFill="1" applyBorder="1" applyAlignment="1" applyProtection="1">
      <protection locked="0"/>
    </xf>
    <xf numFmtId="0" fontId="35" fillId="2" borderId="24" xfId="0" applyFont="1" applyFill="1" applyBorder="1" applyAlignment="1" applyProtection="1">
      <alignment shrinkToFit="1"/>
      <protection locked="0"/>
    </xf>
    <xf numFmtId="179" fontId="35" fillId="2" borderId="24" xfId="0" applyNumberFormat="1" applyFont="1" applyFill="1" applyBorder="1" applyAlignment="1" applyProtection="1">
      <alignment horizontal="center" vertical="center" shrinkToFit="1"/>
      <protection locked="0"/>
    </xf>
    <xf numFmtId="0" fontId="35" fillId="0" borderId="24" xfId="0" applyFont="1" applyBorder="1" applyAlignment="1">
      <alignment shrinkToFit="1"/>
    </xf>
    <xf numFmtId="0" fontId="35" fillId="0" borderId="24" xfId="0" applyFont="1" applyBorder="1" applyAlignment="1" applyProtection="1">
      <alignment shrinkToFit="1"/>
      <protection locked="0"/>
    </xf>
    <xf numFmtId="49" fontId="35" fillId="2" borderId="24" xfId="0" applyNumberFormat="1" applyFont="1" applyFill="1" applyBorder="1" applyAlignment="1" applyProtection="1">
      <protection locked="0"/>
    </xf>
    <xf numFmtId="49" fontId="35" fillId="2" borderId="24" xfId="0" applyNumberFormat="1" applyFont="1" applyFill="1" applyBorder="1" applyAlignment="1" applyProtection="1">
      <alignment shrinkToFit="1"/>
      <protection locked="0"/>
    </xf>
    <xf numFmtId="49" fontId="35" fillId="0" borderId="0" xfId="0" applyNumberFormat="1" applyFont="1" applyAlignment="1" applyProtection="1">
      <protection locked="0"/>
    </xf>
    <xf numFmtId="179" fontId="35" fillId="0" borderId="0" xfId="0" applyNumberFormat="1" applyFont="1" applyAlignment="1" applyProtection="1">
      <alignment horizontal="center" vertical="center"/>
      <protection locked="0"/>
    </xf>
    <xf numFmtId="0" fontId="35" fillId="8" borderId="31" xfId="0" applyFont="1" applyFill="1" applyBorder="1" applyAlignment="1" applyProtection="1">
      <protection locked="0"/>
    </xf>
    <xf numFmtId="0" fontId="35" fillId="0" borderId="8" xfId="0" applyFont="1" applyBorder="1" applyAlignment="1">
      <alignment horizontal="center" vertical="center"/>
    </xf>
    <xf numFmtId="0" fontId="4" fillId="0" borderId="9" xfId="0" applyFont="1" applyBorder="1" applyAlignment="1">
      <alignment horizontal="center" vertical="center"/>
    </xf>
    <xf numFmtId="176" fontId="4" fillId="0" borderId="0" xfId="0" applyNumberFormat="1" applyFont="1">
      <alignment vertical="center"/>
    </xf>
    <xf numFmtId="0" fontId="4" fillId="0" borderId="0" xfId="0" applyFont="1" applyAlignment="1" applyProtection="1">
      <protection locked="0"/>
    </xf>
    <xf numFmtId="177" fontId="4" fillId="0" borderId="0" xfId="0" applyNumberFormat="1" applyFont="1" applyAlignment="1">
      <alignment horizontal="left" vertical="center" indent="1"/>
    </xf>
    <xf numFmtId="0" fontId="4" fillId="0" borderId="22" xfId="0" applyFont="1" applyBorder="1">
      <alignment vertical="center"/>
    </xf>
    <xf numFmtId="0" fontId="4" fillId="2" borderId="22" xfId="0" applyFont="1" applyFill="1" applyBorder="1" applyProtection="1">
      <alignment vertical="center"/>
      <protection locked="0"/>
    </xf>
    <xf numFmtId="0" fontId="4" fillId="0" borderId="0" xfId="0" applyFont="1" applyAlignment="1">
      <alignment horizontal="right"/>
    </xf>
    <xf numFmtId="0" fontId="7" fillId="0" borderId="0" xfId="0" applyFont="1" applyAlignment="1">
      <alignment horizontal="justify" vertical="center" wrapText="1"/>
    </xf>
    <xf numFmtId="0" fontId="36" fillId="0" borderId="3" xfId="0" applyFont="1" applyBorder="1" applyAlignment="1">
      <alignment horizontal="justify" vertical="center" wrapText="1"/>
    </xf>
    <xf numFmtId="0" fontId="36" fillId="0" borderId="24" xfId="0" applyFont="1" applyBorder="1" applyAlignment="1">
      <alignment horizontal="justify" vertical="center" wrapText="1"/>
    </xf>
    <xf numFmtId="0" fontId="4" fillId="0" borderId="0" xfId="0" applyFont="1" applyAlignment="1">
      <alignment horizontal="center" vertical="center"/>
    </xf>
    <xf numFmtId="49" fontId="35" fillId="0" borderId="0" xfId="0" applyNumberFormat="1" applyFont="1" applyAlignment="1"/>
    <xf numFmtId="0" fontId="35" fillId="2" borderId="0" xfId="0" applyFont="1" applyFill="1" applyAlignment="1"/>
    <xf numFmtId="0" fontId="1" fillId="4" borderId="0" xfId="0" applyFont="1" applyFill="1" applyAlignment="1"/>
    <xf numFmtId="0" fontId="35" fillId="4" borderId="0" xfId="0" applyFont="1" applyFill="1" applyAlignment="1"/>
    <xf numFmtId="0" fontId="35" fillId="4" borderId="0" xfId="0" applyFont="1" applyFill="1" applyAlignment="1">
      <alignment horizontal="right"/>
    </xf>
    <xf numFmtId="49" fontId="35" fillId="4" borderId="0" xfId="0" applyNumberFormat="1" applyFont="1" applyFill="1" applyAlignment="1"/>
    <xf numFmtId="0" fontId="35" fillId="4" borderId="0" xfId="0" applyFont="1" applyFill="1" applyAlignment="1">
      <alignment shrinkToFit="1"/>
    </xf>
    <xf numFmtId="5" fontId="4" fillId="0" borderId="0" xfId="0" applyNumberFormat="1" applyFont="1" applyAlignment="1"/>
    <xf numFmtId="49" fontId="8" fillId="0" borderId="0" xfId="0" applyNumberFormat="1" applyFont="1" applyAlignment="1">
      <alignment vertical="center" wrapText="1"/>
    </xf>
    <xf numFmtId="0" fontId="35" fillId="0" borderId="0" xfId="0" applyFont="1">
      <alignment vertical="center"/>
    </xf>
    <xf numFmtId="49" fontId="0" fillId="9" borderId="39" xfId="0" applyNumberFormat="1" applyFill="1" applyBorder="1">
      <alignment vertical="center"/>
    </xf>
    <xf numFmtId="49" fontId="0" fillId="9" borderId="40" xfId="0" applyNumberFormat="1" applyFill="1" applyBorder="1">
      <alignment vertical="center"/>
    </xf>
    <xf numFmtId="0" fontId="0" fillId="9" borderId="40" xfId="0" applyFill="1" applyBorder="1">
      <alignment vertical="center"/>
    </xf>
    <xf numFmtId="0" fontId="0" fillId="9" borderId="41" xfId="0" applyFill="1" applyBorder="1">
      <alignment vertical="center"/>
    </xf>
    <xf numFmtId="49" fontId="0" fillId="9" borderId="42" xfId="0" applyNumberFormat="1" applyFill="1" applyBorder="1">
      <alignment vertical="center"/>
    </xf>
    <xf numFmtId="49" fontId="0" fillId="9" borderId="0" xfId="0" applyNumberFormat="1" applyFill="1">
      <alignment vertical="center"/>
    </xf>
    <xf numFmtId="0" fontId="0" fillId="9" borderId="0" xfId="0" applyFill="1">
      <alignment vertical="center"/>
    </xf>
    <xf numFmtId="0" fontId="0" fillId="9" borderId="31" xfId="0" applyFill="1" applyBorder="1">
      <alignment vertical="center"/>
    </xf>
    <xf numFmtId="49" fontId="0" fillId="9" borderId="43" xfId="0" applyNumberFormat="1" applyFill="1" applyBorder="1">
      <alignment vertical="center"/>
    </xf>
    <xf numFmtId="49" fontId="0" fillId="9" borderId="44" xfId="0" applyNumberFormat="1" applyFill="1" applyBorder="1">
      <alignment vertical="center"/>
    </xf>
    <xf numFmtId="0" fontId="0" fillId="9" borderId="44" xfId="0" applyFill="1" applyBorder="1">
      <alignment vertical="center"/>
    </xf>
    <xf numFmtId="0" fontId="0" fillId="9" borderId="15" xfId="0" applyFill="1" applyBorder="1">
      <alignment vertical="center"/>
    </xf>
    <xf numFmtId="0" fontId="35" fillId="2" borderId="16" xfId="0" applyFont="1" applyFill="1" applyBorder="1" applyAlignment="1" applyProtection="1">
      <alignment horizontal="center" vertical="center"/>
      <protection locked="0"/>
    </xf>
    <xf numFmtId="0" fontId="5" fillId="0" borderId="45" xfId="0" applyFont="1" applyBorder="1" applyAlignment="1">
      <alignment horizontal="right" vertical="center" wrapText="1"/>
    </xf>
    <xf numFmtId="49" fontId="8" fillId="0" borderId="35" xfId="0" applyNumberFormat="1" applyFont="1" applyBorder="1" applyAlignment="1">
      <alignment horizontal="center" vertical="center" wrapText="1"/>
    </xf>
    <xf numFmtId="49" fontId="8" fillId="0" borderId="36" xfId="0" applyNumberFormat="1" applyFont="1" applyBorder="1" applyAlignment="1">
      <alignment horizontal="center" vertical="center" wrapText="1"/>
    </xf>
    <xf numFmtId="49" fontId="8" fillId="0" borderId="4"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5" fillId="3" borderId="0" xfId="0" applyFont="1" applyFill="1" applyAlignment="1">
      <alignment horizontal="center" vertical="center" wrapText="1"/>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35" fillId="0" borderId="12" xfId="0" applyFont="1" applyBorder="1" applyAlignment="1">
      <alignment horizontal="center" vertical="center"/>
    </xf>
    <xf numFmtId="0" fontId="35" fillId="0" borderId="13" xfId="0" applyFont="1" applyBorder="1" applyAlignment="1">
      <alignment horizontal="center" vertical="center"/>
    </xf>
    <xf numFmtId="0" fontId="35" fillId="2" borderId="6" xfId="0" applyFont="1" applyFill="1" applyBorder="1" applyAlignment="1" applyProtection="1">
      <alignment horizontal="center" vertical="center"/>
      <protection locked="0"/>
    </xf>
    <xf numFmtId="0" fontId="35" fillId="2" borderId="7" xfId="0" applyFont="1" applyFill="1" applyBorder="1" applyAlignment="1" applyProtection="1">
      <alignment horizontal="center" vertical="center"/>
      <protection locked="0"/>
    </xf>
    <xf numFmtId="5" fontId="4" fillId="0" borderId="0" xfId="0" applyNumberFormat="1" applyFont="1" applyAlignment="1">
      <alignment horizontal="center"/>
    </xf>
    <xf numFmtId="0" fontId="14" fillId="0" borderId="32" xfId="0" applyFont="1" applyBorder="1" applyAlignment="1">
      <alignment horizontal="center" vertical="center"/>
    </xf>
    <xf numFmtId="0" fontId="14" fillId="0" borderId="13" xfId="0" applyFont="1" applyBorder="1" applyAlignment="1">
      <alignment horizontal="center" vertical="center"/>
    </xf>
    <xf numFmtId="0" fontId="35" fillId="0" borderId="29" xfId="0" applyFont="1" applyBorder="1" applyAlignment="1">
      <alignment horizontal="center" vertical="center"/>
    </xf>
    <xf numFmtId="0" fontId="14" fillId="0" borderId="33" xfId="0" applyFont="1" applyBorder="1" applyAlignment="1">
      <alignment horizontal="center" vertical="center"/>
    </xf>
    <xf numFmtId="0" fontId="14" fillId="0" borderId="34" xfId="0" applyFont="1" applyBorder="1" applyAlignment="1">
      <alignment horizontal="center" vertical="center"/>
    </xf>
    <xf numFmtId="178" fontId="35" fillId="0" borderId="37" xfId="0" applyNumberFormat="1" applyFont="1" applyBorder="1" applyAlignment="1">
      <alignment horizontal="center" vertical="center"/>
    </xf>
    <xf numFmtId="178" fontId="35" fillId="0" borderId="38" xfId="0" applyNumberFormat="1" applyFont="1" applyBorder="1" applyAlignment="1">
      <alignment horizontal="center" vertical="center"/>
    </xf>
  </cellXfs>
  <cellStyles count="1">
    <cellStyle name="標準" xfId="0" builtinId="0"/>
  </cellStyles>
  <dxfs count="3">
    <dxf>
      <font>
        <b val="0"/>
        <i/>
        <condense val="0"/>
        <extend val="0"/>
      </font>
      <fill>
        <patternFill>
          <bgColor indexed="43"/>
        </patternFill>
      </fill>
    </dxf>
    <dxf>
      <font>
        <b val="0"/>
        <i/>
        <condense val="0"/>
        <extend val="0"/>
      </font>
      <fill>
        <patternFill>
          <bgColor indexed="22"/>
        </patternFill>
      </fill>
    </dxf>
    <dxf>
      <font>
        <b val="0"/>
        <i/>
        <strike val="0"/>
        <condense val="0"/>
        <extend val="0"/>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32"/>
  <sheetViews>
    <sheetView tabSelected="1" workbookViewId="0"/>
  </sheetViews>
  <sheetFormatPr defaultColWidth="8.25" defaultRowHeight="14.25"/>
  <cols>
    <col min="1" max="1" width="14.375" style="2" customWidth="1"/>
    <col min="2" max="4" width="8.25" style="2"/>
    <col min="5" max="5" width="8.25" style="10"/>
    <col min="6" max="13" width="8.25" style="2"/>
    <col min="14" max="15" width="8.25" style="2" hidden="1" customWidth="1"/>
    <col min="16" max="26" width="8.25" style="2"/>
    <col min="27" max="28" width="8.25" style="2" hidden="1" customWidth="1"/>
    <col min="29" max="16384" width="8.25" style="2"/>
  </cols>
  <sheetData>
    <row r="1" spans="1:28" ht="15" customHeight="1">
      <c r="A1" s="1" t="s">
        <v>152</v>
      </c>
      <c r="E1" s="2" t="s">
        <v>0</v>
      </c>
      <c r="N1" s="2" t="s">
        <v>1</v>
      </c>
      <c r="O1" s="2" t="s">
        <v>2</v>
      </c>
      <c r="AA1" s="2" t="s">
        <v>3</v>
      </c>
      <c r="AB1" s="2" t="s">
        <v>4</v>
      </c>
    </row>
    <row r="2" spans="1:28" ht="15" customHeight="1" thickBot="1">
      <c r="A2" s="94"/>
      <c r="B2" s="3" t="s">
        <v>5</v>
      </c>
      <c r="C2" s="4" t="s">
        <v>6</v>
      </c>
      <c r="E2" s="5" t="s">
        <v>7</v>
      </c>
      <c r="N2" s="2" t="s">
        <v>8</v>
      </c>
      <c r="O2" s="2" t="s">
        <v>9</v>
      </c>
      <c r="AA2" s="2" t="s">
        <v>10</v>
      </c>
      <c r="AB2" s="2" t="s">
        <v>11</v>
      </c>
    </row>
    <row r="3" spans="1:28" ht="15" customHeight="1" thickTop="1">
      <c r="A3" s="68" t="s">
        <v>142</v>
      </c>
      <c r="B3" s="95" t="s">
        <v>143</v>
      </c>
      <c r="C3" s="96"/>
      <c r="E3" s="6" t="s">
        <v>12</v>
      </c>
      <c r="N3" s="2" t="s">
        <v>13</v>
      </c>
      <c r="O3" s="2" t="s">
        <v>14</v>
      </c>
      <c r="AA3" s="2" t="s">
        <v>15</v>
      </c>
      <c r="AB3" s="2" t="s">
        <v>16</v>
      </c>
    </row>
    <row r="4" spans="1:28" ht="15" customHeight="1">
      <c r="A4" s="69" t="s">
        <v>141</v>
      </c>
      <c r="B4" s="97" t="s">
        <v>144</v>
      </c>
      <c r="C4" s="98"/>
      <c r="E4" s="7" t="s">
        <v>17</v>
      </c>
      <c r="N4" s="2" t="s">
        <v>18</v>
      </c>
      <c r="O4" s="2" t="s">
        <v>19</v>
      </c>
      <c r="AA4" s="2" t="s">
        <v>20</v>
      </c>
      <c r="AB4" s="2" t="s">
        <v>21</v>
      </c>
    </row>
    <row r="5" spans="1:28" ht="15" customHeight="1">
      <c r="A5" s="69" t="s">
        <v>140</v>
      </c>
      <c r="B5" s="97" t="s">
        <v>145</v>
      </c>
      <c r="C5" s="98"/>
      <c r="E5" s="8"/>
      <c r="N5" s="2" t="s">
        <v>10</v>
      </c>
      <c r="O5" s="2" t="s">
        <v>11</v>
      </c>
      <c r="AA5" s="2" t="s">
        <v>22</v>
      </c>
      <c r="AB5" s="2" t="s">
        <v>23</v>
      </c>
    </row>
    <row r="6" spans="1:28" ht="15" customHeight="1">
      <c r="A6" s="67"/>
      <c r="B6" s="79"/>
      <c r="C6" s="79"/>
      <c r="E6" s="9"/>
      <c r="N6" s="2" t="s">
        <v>15</v>
      </c>
      <c r="O6" s="2" t="s">
        <v>16</v>
      </c>
      <c r="AA6" s="2" t="s">
        <v>24</v>
      </c>
      <c r="AB6" s="2" t="s">
        <v>25</v>
      </c>
    </row>
    <row r="7" spans="1:28" ht="15" customHeight="1">
      <c r="A7" s="67"/>
      <c r="B7" s="79"/>
      <c r="C7" s="79"/>
      <c r="N7" s="2" t="s">
        <v>26</v>
      </c>
      <c r="O7" s="2" t="s">
        <v>27</v>
      </c>
    </row>
    <row r="8" spans="1:28" ht="15" customHeight="1">
      <c r="E8" s="11"/>
      <c r="G8" s="12"/>
      <c r="N8" s="2" t="s">
        <v>28</v>
      </c>
      <c r="O8" s="2" t="s">
        <v>29</v>
      </c>
    </row>
    <row r="9" spans="1:28" ht="15" customHeight="1">
      <c r="E9" s="8"/>
      <c r="F9" s="1"/>
      <c r="G9" s="1"/>
      <c r="H9" s="1"/>
      <c r="I9" s="1"/>
      <c r="J9" s="1"/>
      <c r="N9" s="2" t="s">
        <v>30</v>
      </c>
      <c r="O9" s="2" t="s">
        <v>31</v>
      </c>
    </row>
    <row r="10" spans="1:28" ht="15" customHeight="1">
      <c r="E10" s="13"/>
      <c r="F10" s="1"/>
      <c r="G10" s="1"/>
      <c r="H10" s="1"/>
      <c r="I10" s="1"/>
      <c r="J10" s="1"/>
      <c r="N10" s="2" t="s">
        <v>32</v>
      </c>
      <c r="O10" s="2" t="s">
        <v>33</v>
      </c>
    </row>
    <row r="11" spans="1:28" ht="15" customHeight="1">
      <c r="E11" s="11"/>
      <c r="I11" s="1"/>
      <c r="L11" s="12"/>
      <c r="N11" s="2" t="s">
        <v>34</v>
      </c>
      <c r="O11" s="2" t="s">
        <v>35</v>
      </c>
    </row>
    <row r="12" spans="1:28" ht="15" customHeight="1">
      <c r="E12" s="13"/>
      <c r="I12" s="1"/>
      <c r="N12" s="2" t="s">
        <v>24</v>
      </c>
      <c r="O12" s="2" t="s">
        <v>25</v>
      </c>
    </row>
    <row r="13" spans="1:28" ht="15" customHeight="1">
      <c r="A13" s="14"/>
      <c r="E13" s="15"/>
      <c r="I13" s="1"/>
      <c r="N13" s="2" t="s">
        <v>36</v>
      </c>
      <c r="O13" s="2" t="s">
        <v>37</v>
      </c>
    </row>
    <row r="14" spans="1:28" ht="15" customHeight="1">
      <c r="E14" s="15"/>
      <c r="I14" s="1"/>
      <c r="N14" s="2" t="s">
        <v>38</v>
      </c>
      <c r="O14" s="2" t="s">
        <v>39</v>
      </c>
    </row>
    <row r="15" spans="1:28" ht="15" customHeight="1">
      <c r="E15" s="11"/>
      <c r="I15" s="1"/>
      <c r="N15" s="2" t="s">
        <v>40</v>
      </c>
      <c r="O15" s="2" t="s">
        <v>41</v>
      </c>
    </row>
    <row r="16" spans="1:28" ht="15" customHeight="1">
      <c r="E16" s="13"/>
      <c r="N16" s="2" t="s">
        <v>42</v>
      </c>
      <c r="O16" s="2" t="s">
        <v>43</v>
      </c>
    </row>
    <row r="17" spans="5:28" ht="15" customHeight="1">
      <c r="E17" s="15"/>
      <c r="N17" s="16" t="s">
        <v>44</v>
      </c>
      <c r="O17" s="16" t="s">
        <v>45</v>
      </c>
    </row>
    <row r="18" spans="5:28" ht="15" customHeight="1">
      <c r="E18" s="15"/>
      <c r="N18" s="16" t="s">
        <v>46</v>
      </c>
      <c r="O18" s="16" t="s">
        <v>47</v>
      </c>
    </row>
    <row r="19" spans="5:28" ht="15" customHeight="1">
      <c r="E19" s="17"/>
      <c r="N19" s="16" t="s">
        <v>48</v>
      </c>
      <c r="O19" s="16" t="s">
        <v>49</v>
      </c>
    </row>
    <row r="20" spans="5:28" ht="15" customHeight="1">
      <c r="E20" s="7"/>
      <c r="N20" s="16" t="s">
        <v>50</v>
      </c>
      <c r="O20" s="16" t="s">
        <v>51</v>
      </c>
    </row>
    <row r="21" spans="5:28" ht="15" customHeight="1">
      <c r="E21" s="6"/>
      <c r="F21" s="12"/>
      <c r="N21" s="16" t="s">
        <v>52</v>
      </c>
      <c r="O21" t="s">
        <v>53</v>
      </c>
    </row>
    <row r="22" spans="5:28" ht="15" customHeight="1">
      <c r="E22" s="7"/>
      <c r="N22" s="18" t="s">
        <v>54</v>
      </c>
      <c r="O22" t="s">
        <v>55</v>
      </c>
      <c r="AB22" s="12"/>
    </row>
    <row r="23" spans="5:28" ht="15" customHeight="1">
      <c r="E23" s="7"/>
      <c r="N23" s="16" t="s">
        <v>56</v>
      </c>
      <c r="O23" s="16" t="s">
        <v>57</v>
      </c>
      <c r="AA23" s="19"/>
      <c r="AB23" s="12"/>
    </row>
    <row r="24" spans="5:28" ht="15" customHeight="1">
      <c r="N24" s="16" t="s">
        <v>58</v>
      </c>
      <c r="O24" s="16" t="s">
        <v>59</v>
      </c>
      <c r="AB24" s="12"/>
    </row>
    <row r="25" spans="5:28" ht="15" customHeight="1">
      <c r="N25" s="2" t="s">
        <v>60</v>
      </c>
      <c r="O25" s="2" t="s">
        <v>61</v>
      </c>
      <c r="AB25" s="12"/>
    </row>
    <row r="26" spans="5:28" ht="15" customHeight="1">
      <c r="N26" s="2" t="s">
        <v>62</v>
      </c>
      <c r="O26" s="2" t="s">
        <v>63</v>
      </c>
    </row>
    <row r="27" spans="5:28" ht="15" customHeight="1"/>
    <row r="28" spans="5:28" ht="15" customHeight="1"/>
    <row r="29" spans="5:28" ht="15" customHeight="1"/>
    <row r="30" spans="5:28" ht="15" customHeight="1"/>
    <row r="31" spans="5:28" ht="15" customHeight="1"/>
    <row r="32" spans="5:28" ht="15" customHeight="1"/>
  </sheetData>
  <sheetProtection password="CA75" sheet="1" objects="1" scenarios="1"/>
  <mergeCells count="3">
    <mergeCell ref="B3:C3"/>
    <mergeCell ref="B4:C4"/>
    <mergeCell ref="B5:C5"/>
  </mergeCells>
  <phoneticPr fontId="2"/>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D280"/>
  <sheetViews>
    <sheetView zoomScaleNormal="100" workbookViewId="0">
      <selection activeCell="C2" sqref="C2:F2"/>
    </sheetView>
  </sheetViews>
  <sheetFormatPr defaultColWidth="8.25" defaultRowHeight="13.5"/>
  <cols>
    <col min="1" max="1" width="3" style="30" bestFit="1" customWidth="1"/>
    <col min="2" max="2" width="9.375" style="30" hidden="1" customWidth="1"/>
    <col min="3" max="3" width="5.875" style="30" bestFit="1" customWidth="1"/>
    <col min="4" max="4" width="4.75" style="30" bestFit="1" customWidth="1"/>
    <col min="5" max="5" width="14.625" style="30" customWidth="1"/>
    <col min="6" max="6" width="4.75" style="30" customWidth="1"/>
    <col min="7" max="7" width="14.625" style="30" customWidth="1"/>
    <col min="8" max="8" width="11.75" style="30" bestFit="1" customWidth="1"/>
    <col min="9" max="9" width="16.25" style="30" customWidth="1"/>
    <col min="10" max="10" width="7.875" style="30" customWidth="1"/>
    <col min="11" max="11" width="22.375" style="30" hidden="1" customWidth="1"/>
    <col min="12" max="12" width="8.375" style="30" customWidth="1"/>
    <col min="13" max="13" width="6.75" style="30" customWidth="1"/>
    <col min="14" max="14" width="8.375" style="30" customWidth="1"/>
    <col min="15" max="15" width="8.25" style="56"/>
    <col min="16" max="16" width="8.375" style="56" customWidth="1"/>
    <col min="17" max="17" width="13.375" style="56" hidden="1" customWidth="1"/>
    <col min="18" max="18" width="8.375" style="30" customWidth="1"/>
    <col min="19" max="20" width="8.25" style="30"/>
    <col min="21" max="21" width="6.125" style="30" hidden="1" customWidth="1"/>
    <col min="22" max="22" width="0" style="30" hidden="1" customWidth="1"/>
    <col min="23" max="16384" width="8.25" style="30"/>
  </cols>
  <sheetData>
    <row r="1" spans="1:22" s="62" customFormat="1" ht="13.5" customHeight="1" thickBot="1">
      <c r="A1" s="2"/>
      <c r="B1" s="2"/>
      <c r="C1" s="100" t="s">
        <v>64</v>
      </c>
      <c r="D1" s="101"/>
      <c r="E1" s="101"/>
      <c r="F1" s="101"/>
      <c r="G1" s="42" t="s">
        <v>65</v>
      </c>
      <c r="H1" s="59" t="s">
        <v>66</v>
      </c>
      <c r="I1" s="60" t="s">
        <v>254</v>
      </c>
      <c r="J1" s="23"/>
      <c r="K1" s="61"/>
      <c r="L1" s="102"/>
      <c r="M1" s="103"/>
      <c r="N1" s="106" t="s">
        <v>67</v>
      </c>
      <c r="O1" s="106"/>
      <c r="P1" s="107"/>
      <c r="Q1" s="16"/>
      <c r="R1" s="16"/>
    </row>
    <row r="2" spans="1:22" ht="14.25" thickBot="1">
      <c r="A2" s="24"/>
      <c r="B2" s="24"/>
      <c r="C2" s="108"/>
      <c r="D2" s="109"/>
      <c r="E2" s="109"/>
      <c r="F2" s="109"/>
      <c r="G2" s="25"/>
      <c r="H2" s="26"/>
      <c r="I2" s="93"/>
      <c r="J2" s="22"/>
      <c r="K2" s="110"/>
      <c r="L2" s="104"/>
      <c r="M2" s="105"/>
      <c r="N2" s="27" t="s">
        <v>68</v>
      </c>
      <c r="O2" s="28" t="s">
        <v>69</v>
      </c>
      <c r="P2" s="29" t="s">
        <v>70</v>
      </c>
      <c r="Q2" s="16"/>
      <c r="R2" s="16"/>
    </row>
    <row r="3" spans="1:22" ht="18" customHeight="1">
      <c r="A3" s="24"/>
      <c r="B3" s="24"/>
      <c r="C3" s="2" t="s">
        <v>71</v>
      </c>
      <c r="D3" s="24"/>
      <c r="E3" s="24"/>
      <c r="F3" s="24"/>
      <c r="G3" s="24"/>
      <c r="H3" s="24"/>
      <c r="I3" s="32"/>
      <c r="J3" s="22"/>
      <c r="K3" s="110"/>
      <c r="L3" s="111" t="s">
        <v>153</v>
      </c>
      <c r="M3" s="112"/>
      <c r="N3" s="37"/>
      <c r="O3" s="34"/>
      <c r="P3" s="35">
        <f t="shared" ref="P3:P5" si="0">N3+O3</f>
        <v>0</v>
      </c>
      <c r="Q3" s="16"/>
      <c r="R3" s="16"/>
    </row>
    <row r="4" spans="1:22" ht="18" customHeight="1" thickBot="1">
      <c r="A4" s="24"/>
      <c r="B4" s="24"/>
      <c r="C4" s="63"/>
      <c r="D4" s="64"/>
      <c r="E4" s="65"/>
      <c r="F4" s="31" t="s">
        <v>256</v>
      </c>
      <c r="G4" s="66"/>
      <c r="H4" s="32"/>
      <c r="I4" s="32"/>
      <c r="J4" s="22"/>
      <c r="K4" s="33"/>
      <c r="L4" s="114" t="s">
        <v>154</v>
      </c>
      <c r="M4" s="115"/>
      <c r="N4" s="37"/>
      <c r="O4" s="34"/>
      <c r="P4" s="35">
        <f t="shared" si="0"/>
        <v>0</v>
      </c>
      <c r="Q4" s="16"/>
      <c r="R4" s="16"/>
    </row>
    <row r="5" spans="1:22" ht="18" customHeight="1" thickTop="1" thickBot="1">
      <c r="A5" s="24"/>
      <c r="B5" s="24"/>
      <c r="C5" s="2" t="s">
        <v>72</v>
      </c>
      <c r="D5" s="24"/>
      <c r="E5" s="24"/>
      <c r="F5" s="24"/>
      <c r="G5" s="24"/>
      <c r="H5" s="24"/>
      <c r="I5" s="24"/>
      <c r="J5" s="36"/>
      <c r="K5" s="33"/>
      <c r="L5" s="116" t="s">
        <v>75</v>
      </c>
      <c r="M5" s="117"/>
      <c r="N5" s="39">
        <f>SUM(N1:N4)</f>
        <v>0</v>
      </c>
      <c r="O5" s="40">
        <f>SUM(O1:O4)</f>
        <v>0</v>
      </c>
      <c r="P5" s="41">
        <f t="shared" si="0"/>
        <v>0</v>
      </c>
      <c r="Q5" s="16"/>
      <c r="R5" s="16"/>
    </row>
    <row r="6" spans="1:22" ht="18" customHeight="1" thickBot="1">
      <c r="A6" s="24"/>
      <c r="B6" s="24"/>
      <c r="C6" s="63" t="s">
        <v>146</v>
      </c>
      <c r="D6" s="38"/>
      <c r="E6" s="65"/>
      <c r="F6" s="31"/>
      <c r="G6" s="24"/>
      <c r="H6" s="24"/>
      <c r="I6" s="24"/>
      <c r="J6" s="22"/>
      <c r="K6" s="33"/>
      <c r="L6" s="100" t="s">
        <v>76</v>
      </c>
      <c r="M6" s="101"/>
      <c r="N6" s="101"/>
      <c r="O6" s="113"/>
      <c r="P6" s="20">
        <f>IF(M16=39,600*P3+1100*P4,1100*P3+1600*P4)</f>
        <v>0</v>
      </c>
      <c r="Q6" s="16"/>
      <c r="R6" s="16"/>
    </row>
    <row r="7" spans="1:22" ht="18" customHeight="1">
      <c r="A7" s="24"/>
      <c r="B7" s="24"/>
      <c r="C7" s="2" t="s">
        <v>73</v>
      </c>
      <c r="D7" s="24"/>
      <c r="E7" s="24"/>
      <c r="F7" s="24"/>
      <c r="G7" s="24"/>
      <c r="H7" s="99" t="s">
        <v>74</v>
      </c>
      <c r="I7" s="24"/>
      <c r="J7" s="24"/>
      <c r="K7" s="24"/>
      <c r="L7" s="80" t="s">
        <v>155</v>
      </c>
      <c r="M7" s="24"/>
      <c r="N7" s="24"/>
      <c r="O7" s="24"/>
      <c r="P7" s="24"/>
      <c r="Q7" s="24"/>
      <c r="R7" s="16"/>
    </row>
    <row r="8" spans="1:22" ht="18" customHeight="1">
      <c r="A8" s="24"/>
      <c r="B8" s="24"/>
      <c r="C8" s="63" t="s">
        <v>146</v>
      </c>
      <c r="D8" s="64"/>
      <c r="E8" s="65"/>
      <c r="F8" s="31" t="s">
        <v>256</v>
      </c>
      <c r="G8" s="66"/>
      <c r="H8" s="99"/>
      <c r="I8" s="32"/>
      <c r="J8" s="32"/>
      <c r="K8" s="32"/>
      <c r="L8" s="32"/>
      <c r="M8" s="32"/>
      <c r="N8" s="32"/>
      <c r="O8" s="32"/>
      <c r="P8" s="32"/>
      <c r="Q8" s="16"/>
      <c r="R8" s="16"/>
    </row>
    <row r="9" spans="1:22" ht="9" customHeight="1">
      <c r="A9" s="24"/>
      <c r="B9" s="24"/>
      <c r="C9" s="24"/>
      <c r="D9" s="24"/>
      <c r="E9" s="24"/>
      <c r="F9" s="24"/>
      <c r="G9" s="24"/>
      <c r="H9" s="24"/>
      <c r="I9" s="24"/>
      <c r="J9" s="24"/>
      <c r="K9" s="24"/>
      <c r="L9" s="70"/>
      <c r="M9" s="70"/>
      <c r="N9" s="70"/>
      <c r="O9" s="71"/>
      <c r="P9" s="24"/>
      <c r="Q9" s="71"/>
      <c r="R9" s="71"/>
    </row>
    <row r="10" spans="1:22">
      <c r="A10" s="24"/>
      <c r="B10" s="24"/>
      <c r="C10" s="24" t="s">
        <v>77</v>
      </c>
      <c r="D10" s="24"/>
      <c r="E10" s="24"/>
      <c r="F10" s="24"/>
      <c r="G10" s="24"/>
      <c r="H10" s="24"/>
      <c r="I10" s="24"/>
      <c r="J10" s="24"/>
      <c r="K10" s="24"/>
      <c r="L10" s="32" t="s">
        <v>78</v>
      </c>
      <c r="M10" s="72"/>
      <c r="N10" s="71" t="s">
        <v>79</v>
      </c>
      <c r="O10" s="71"/>
      <c r="P10" s="24"/>
      <c r="Q10" s="71"/>
      <c r="R10" s="71"/>
    </row>
    <row r="11" spans="1:22">
      <c r="A11" s="24"/>
      <c r="B11" s="24"/>
      <c r="C11" s="73" t="s">
        <v>80</v>
      </c>
      <c r="D11" s="74"/>
      <c r="E11" s="74"/>
      <c r="F11" s="74"/>
      <c r="G11" s="74"/>
      <c r="H11" s="74"/>
      <c r="I11" s="74"/>
      <c r="J11" s="74"/>
      <c r="K11" s="74"/>
      <c r="L11" s="75"/>
      <c r="M11" s="74"/>
      <c r="N11" s="76"/>
      <c r="O11" s="76"/>
      <c r="P11" s="74"/>
      <c r="Q11" s="76"/>
      <c r="R11" s="76"/>
    </row>
    <row r="12" spans="1:22" ht="14.1" customHeight="1">
      <c r="A12" s="24"/>
      <c r="B12" s="24"/>
      <c r="C12" s="74">
        <v>1234</v>
      </c>
      <c r="D12" s="74">
        <v>1</v>
      </c>
      <c r="E12" s="74" t="s">
        <v>81</v>
      </c>
      <c r="F12" s="74">
        <v>2</v>
      </c>
      <c r="G12" s="74"/>
      <c r="H12" s="74" t="s">
        <v>82</v>
      </c>
      <c r="I12" s="74" t="s">
        <v>83</v>
      </c>
      <c r="J12" s="77">
        <v>20100101</v>
      </c>
      <c r="K12" s="74"/>
      <c r="L12" s="74">
        <v>393510</v>
      </c>
      <c r="M12" s="74">
        <v>39</v>
      </c>
      <c r="N12" s="74"/>
      <c r="O12" s="76" t="s">
        <v>252</v>
      </c>
      <c r="P12" s="76" t="s">
        <v>253</v>
      </c>
      <c r="Q12" s="74"/>
      <c r="R12" s="74"/>
    </row>
    <row r="13" spans="1:22">
      <c r="A13" s="24"/>
      <c r="B13" s="24"/>
      <c r="C13" s="78" t="s">
        <v>84</v>
      </c>
      <c r="D13" s="24"/>
      <c r="E13" s="24"/>
      <c r="F13" s="24"/>
      <c r="G13" s="24"/>
      <c r="H13" s="24"/>
      <c r="I13" s="24"/>
      <c r="J13" s="24"/>
      <c r="K13" s="24"/>
      <c r="L13" s="24"/>
      <c r="M13" s="24"/>
      <c r="N13" s="24"/>
      <c r="O13" s="24"/>
      <c r="P13" s="24"/>
      <c r="Q13" s="24"/>
      <c r="R13" s="24"/>
    </row>
    <row r="14" spans="1:22" hidden="1">
      <c r="A14" s="43"/>
      <c r="B14" s="43" t="s">
        <v>85</v>
      </c>
      <c r="C14" s="43" t="s">
        <v>86</v>
      </c>
      <c r="D14" s="43" t="s">
        <v>87</v>
      </c>
      <c r="E14" s="43"/>
      <c r="F14" s="43"/>
      <c r="G14" s="43" t="s">
        <v>88</v>
      </c>
      <c r="H14" s="43" t="s">
        <v>89</v>
      </c>
      <c r="I14" s="43"/>
      <c r="J14" s="43"/>
      <c r="K14" s="43" t="s">
        <v>90</v>
      </c>
      <c r="L14" s="43" t="s">
        <v>91</v>
      </c>
      <c r="M14" s="43" t="s">
        <v>92</v>
      </c>
      <c r="N14" s="43"/>
      <c r="O14" s="43"/>
      <c r="P14" s="43"/>
      <c r="Q14" s="43" t="s">
        <v>93</v>
      </c>
      <c r="R14" s="43"/>
    </row>
    <row r="15" spans="1:22">
      <c r="A15" s="43"/>
      <c r="B15" s="44"/>
      <c r="C15" s="45" t="s">
        <v>94</v>
      </c>
      <c r="D15" s="45" t="s">
        <v>95</v>
      </c>
      <c r="E15" s="44" t="s">
        <v>96</v>
      </c>
      <c r="F15" s="45" t="s">
        <v>97</v>
      </c>
      <c r="G15" s="44" t="s">
        <v>251</v>
      </c>
      <c r="H15" s="45" t="s">
        <v>98</v>
      </c>
      <c r="I15" s="45" t="s">
        <v>99</v>
      </c>
      <c r="J15" s="46" t="s">
        <v>100</v>
      </c>
      <c r="K15" s="46"/>
      <c r="L15" s="45" t="s">
        <v>255</v>
      </c>
      <c r="M15" s="45" t="s">
        <v>101</v>
      </c>
      <c r="N15" s="45" t="s">
        <v>102</v>
      </c>
      <c r="O15" s="45" t="s">
        <v>103</v>
      </c>
      <c r="P15" s="47" t="s">
        <v>104</v>
      </c>
      <c r="Q15" s="47"/>
      <c r="R15" s="45" t="s">
        <v>105</v>
      </c>
    </row>
    <row r="16" spans="1:22">
      <c r="A16" s="43">
        <v>1</v>
      </c>
      <c r="B16" s="48">
        <f t="shared" ref="B16:B30" si="1">+D16*100000000+M16*1000000+C16*10</f>
        <v>0</v>
      </c>
      <c r="C16" s="49"/>
      <c r="D16" s="49"/>
      <c r="E16" s="50"/>
      <c r="F16" s="51"/>
      <c r="G16" s="52" t="str">
        <f>IF(E16="","",E16&amp;"　"&amp;"("&amp;F16&amp;")")</f>
        <v/>
      </c>
      <c r="H16" s="50"/>
      <c r="I16" s="50"/>
      <c r="J16" s="50"/>
      <c r="K16" s="53" t="str">
        <f t="shared" ref="K16:K30" si="2">I16&amp;"("&amp;MID(J16,3,2)&amp;")"</f>
        <v>()</v>
      </c>
      <c r="L16" s="43" t="str">
        <f t="shared" ref="L16:L25" si="3">IF(E16="","",$I$2)</f>
        <v/>
      </c>
      <c r="M16" s="49"/>
      <c r="N16" s="52" t="str">
        <f>IF(E16="","",$G$2)</f>
        <v/>
      </c>
      <c r="O16" s="54"/>
      <c r="P16" s="54"/>
      <c r="Q16" s="43" t="str">
        <f>O16&amp;" "&amp;P16</f>
        <v xml:space="preserve"> </v>
      </c>
      <c r="R16" s="52" t="str">
        <f>IF(O16="","",VLOOKUP(O16,$U$16:$V$18,2,TRUE))</f>
        <v/>
      </c>
      <c r="U16" s="30" t="s">
        <v>38</v>
      </c>
      <c r="V16" s="30" t="s">
        <v>149</v>
      </c>
    </row>
    <row r="17" spans="1:22" ht="14.25" customHeight="1">
      <c r="A17" s="43">
        <v>2</v>
      </c>
      <c r="B17" s="48">
        <f t="shared" si="1"/>
        <v>0</v>
      </c>
      <c r="C17" s="49"/>
      <c r="D17" s="49"/>
      <c r="E17" s="55"/>
      <c r="F17" s="51"/>
      <c r="G17" s="52" t="str">
        <f t="shared" ref="G17:G25" si="4">IF(E17="","",E17&amp;"　"&amp;"("&amp;F17&amp;")")</f>
        <v/>
      </c>
      <c r="H17" s="55"/>
      <c r="I17" s="55"/>
      <c r="J17" s="50"/>
      <c r="K17" s="53" t="str">
        <f t="shared" si="2"/>
        <v>()</v>
      </c>
      <c r="L17" s="43" t="str">
        <f t="shared" si="3"/>
        <v/>
      </c>
      <c r="M17" s="49"/>
      <c r="N17" s="52" t="str">
        <f t="shared" ref="N17:N25" si="5">IF(E17="","",$G$2)</f>
        <v/>
      </c>
      <c r="O17" s="54"/>
      <c r="P17" s="54"/>
      <c r="Q17" s="43" t="str">
        <f t="shared" ref="Q17:Q30" si="6">O17&amp;" "&amp;P17</f>
        <v xml:space="preserve"> </v>
      </c>
      <c r="R17" s="52" t="str">
        <f t="shared" ref="R17:R25" si="7">IF(O17="","",VLOOKUP(O17,$U$16:$V$18,2,TRUE))</f>
        <v/>
      </c>
      <c r="U17" s="30" t="s">
        <v>147</v>
      </c>
      <c r="V17" s="30" t="s">
        <v>150</v>
      </c>
    </row>
    <row r="18" spans="1:22">
      <c r="A18" s="43">
        <v>3</v>
      </c>
      <c r="B18" s="48">
        <f t="shared" si="1"/>
        <v>0</v>
      </c>
      <c r="C18" s="49"/>
      <c r="D18" s="49"/>
      <c r="E18" s="55"/>
      <c r="F18" s="51"/>
      <c r="G18" s="52" t="str">
        <f t="shared" si="4"/>
        <v/>
      </c>
      <c r="H18" s="55"/>
      <c r="I18" s="55"/>
      <c r="J18" s="50"/>
      <c r="K18" s="53" t="str">
        <f t="shared" si="2"/>
        <v>()</v>
      </c>
      <c r="L18" s="43" t="str">
        <f t="shared" si="3"/>
        <v/>
      </c>
      <c r="M18" s="49"/>
      <c r="N18" s="52" t="str">
        <f t="shared" si="5"/>
        <v/>
      </c>
      <c r="O18" s="54"/>
      <c r="P18" s="54"/>
      <c r="Q18" s="43" t="str">
        <f t="shared" si="6"/>
        <v xml:space="preserve"> </v>
      </c>
      <c r="R18" s="52" t="str">
        <f t="shared" si="7"/>
        <v/>
      </c>
      <c r="U18" s="30" t="s">
        <v>148</v>
      </c>
      <c r="V18" s="30" t="s">
        <v>151</v>
      </c>
    </row>
    <row r="19" spans="1:22">
      <c r="A19" s="43">
        <v>4</v>
      </c>
      <c r="B19" s="48">
        <f t="shared" si="1"/>
        <v>0</v>
      </c>
      <c r="C19" s="49"/>
      <c r="D19" s="49"/>
      <c r="E19" s="55"/>
      <c r="F19" s="51"/>
      <c r="G19" s="52" t="str">
        <f t="shared" si="4"/>
        <v/>
      </c>
      <c r="H19" s="55"/>
      <c r="I19" s="55"/>
      <c r="J19" s="50"/>
      <c r="K19" s="53" t="str">
        <f t="shared" si="2"/>
        <v>()</v>
      </c>
      <c r="L19" s="43" t="str">
        <f t="shared" si="3"/>
        <v/>
      </c>
      <c r="M19" s="49"/>
      <c r="N19" s="52" t="str">
        <f t="shared" si="5"/>
        <v/>
      </c>
      <c r="O19" s="54"/>
      <c r="P19" s="54"/>
      <c r="Q19" s="43" t="str">
        <f t="shared" si="6"/>
        <v xml:space="preserve"> </v>
      </c>
      <c r="R19" s="52" t="str">
        <f t="shared" si="7"/>
        <v/>
      </c>
    </row>
    <row r="20" spans="1:22">
      <c r="A20" s="43">
        <v>5</v>
      </c>
      <c r="B20" s="48">
        <f t="shared" si="1"/>
        <v>0</v>
      </c>
      <c r="C20" s="49"/>
      <c r="D20" s="49"/>
      <c r="E20" s="55"/>
      <c r="F20" s="51"/>
      <c r="G20" s="52" t="str">
        <f t="shared" si="4"/>
        <v/>
      </c>
      <c r="H20" s="55"/>
      <c r="I20" s="55"/>
      <c r="J20" s="50"/>
      <c r="K20" s="53" t="str">
        <f t="shared" si="2"/>
        <v>()</v>
      </c>
      <c r="L20" s="43" t="str">
        <f t="shared" si="3"/>
        <v/>
      </c>
      <c r="M20" s="49"/>
      <c r="N20" s="52" t="str">
        <f t="shared" si="5"/>
        <v/>
      </c>
      <c r="O20" s="54"/>
      <c r="P20" s="54"/>
      <c r="Q20" s="43" t="str">
        <f t="shared" si="6"/>
        <v xml:space="preserve"> </v>
      </c>
      <c r="R20" s="52" t="str">
        <f t="shared" si="7"/>
        <v/>
      </c>
    </row>
    <row r="21" spans="1:22">
      <c r="A21" s="43">
        <v>6</v>
      </c>
      <c r="B21" s="48">
        <f t="shared" si="1"/>
        <v>0</v>
      </c>
      <c r="C21" s="49"/>
      <c r="D21" s="49"/>
      <c r="E21" s="55"/>
      <c r="F21" s="51"/>
      <c r="G21" s="52" t="str">
        <f t="shared" si="4"/>
        <v/>
      </c>
      <c r="H21" s="55"/>
      <c r="I21" s="55"/>
      <c r="J21" s="50"/>
      <c r="K21" s="53" t="str">
        <f t="shared" si="2"/>
        <v>()</v>
      </c>
      <c r="L21" s="43" t="str">
        <f t="shared" si="3"/>
        <v/>
      </c>
      <c r="M21" s="49"/>
      <c r="N21" s="52" t="str">
        <f t="shared" si="5"/>
        <v/>
      </c>
      <c r="O21" s="54"/>
      <c r="P21" s="54"/>
      <c r="Q21" s="43" t="str">
        <f t="shared" si="6"/>
        <v xml:space="preserve"> </v>
      </c>
      <c r="R21" s="52" t="str">
        <f t="shared" si="7"/>
        <v/>
      </c>
    </row>
    <row r="22" spans="1:22">
      <c r="A22" s="43">
        <v>7</v>
      </c>
      <c r="B22" s="48">
        <f t="shared" si="1"/>
        <v>0</v>
      </c>
      <c r="C22" s="49"/>
      <c r="D22" s="49"/>
      <c r="E22" s="55"/>
      <c r="F22" s="51"/>
      <c r="G22" s="52" t="str">
        <f t="shared" si="4"/>
        <v/>
      </c>
      <c r="H22" s="55"/>
      <c r="I22" s="55"/>
      <c r="J22" s="50"/>
      <c r="K22" s="53" t="str">
        <f t="shared" si="2"/>
        <v>()</v>
      </c>
      <c r="L22" s="43" t="str">
        <f t="shared" si="3"/>
        <v/>
      </c>
      <c r="M22" s="49"/>
      <c r="N22" s="52" t="str">
        <f t="shared" si="5"/>
        <v/>
      </c>
      <c r="O22" s="54"/>
      <c r="P22" s="54"/>
      <c r="Q22" s="43" t="str">
        <f t="shared" si="6"/>
        <v xml:space="preserve"> </v>
      </c>
      <c r="R22" s="52" t="str">
        <f t="shared" si="7"/>
        <v/>
      </c>
    </row>
    <row r="23" spans="1:22">
      <c r="A23" s="43">
        <v>8</v>
      </c>
      <c r="B23" s="48">
        <f t="shared" si="1"/>
        <v>0</v>
      </c>
      <c r="C23" s="49"/>
      <c r="D23" s="49"/>
      <c r="E23" s="55"/>
      <c r="F23" s="51"/>
      <c r="G23" s="52" t="str">
        <f t="shared" si="4"/>
        <v/>
      </c>
      <c r="H23" s="55"/>
      <c r="I23" s="55"/>
      <c r="J23" s="50"/>
      <c r="K23" s="53" t="str">
        <f t="shared" si="2"/>
        <v>()</v>
      </c>
      <c r="L23" s="43" t="str">
        <f t="shared" si="3"/>
        <v/>
      </c>
      <c r="M23" s="49"/>
      <c r="N23" s="52" t="str">
        <f t="shared" si="5"/>
        <v/>
      </c>
      <c r="O23" s="54"/>
      <c r="P23" s="54"/>
      <c r="Q23" s="43" t="str">
        <f t="shared" si="6"/>
        <v xml:space="preserve"> </v>
      </c>
      <c r="R23" s="52" t="str">
        <f t="shared" si="7"/>
        <v/>
      </c>
    </row>
    <row r="24" spans="1:22">
      <c r="A24" s="43">
        <v>9</v>
      </c>
      <c r="B24" s="48">
        <f t="shared" si="1"/>
        <v>0</v>
      </c>
      <c r="C24" s="49"/>
      <c r="D24" s="49"/>
      <c r="E24" s="55"/>
      <c r="F24" s="51"/>
      <c r="G24" s="52" t="str">
        <f t="shared" si="4"/>
        <v/>
      </c>
      <c r="H24" s="55"/>
      <c r="I24" s="55"/>
      <c r="J24" s="50"/>
      <c r="K24" s="53" t="str">
        <f t="shared" si="2"/>
        <v>()</v>
      </c>
      <c r="L24" s="43" t="str">
        <f t="shared" si="3"/>
        <v/>
      </c>
      <c r="M24" s="49"/>
      <c r="N24" s="52" t="str">
        <f t="shared" si="5"/>
        <v/>
      </c>
      <c r="O24" s="54"/>
      <c r="P24" s="54"/>
      <c r="Q24" s="43" t="str">
        <f t="shared" si="6"/>
        <v xml:space="preserve"> </v>
      </c>
      <c r="R24" s="52" t="str">
        <f t="shared" si="7"/>
        <v/>
      </c>
    </row>
    <row r="25" spans="1:22">
      <c r="A25" s="43">
        <v>10</v>
      </c>
      <c r="B25" s="48">
        <f t="shared" si="1"/>
        <v>0</v>
      </c>
      <c r="C25" s="49"/>
      <c r="D25" s="49"/>
      <c r="E25" s="55"/>
      <c r="F25" s="51"/>
      <c r="G25" s="52" t="str">
        <f t="shared" si="4"/>
        <v/>
      </c>
      <c r="H25" s="55"/>
      <c r="I25" s="55"/>
      <c r="J25" s="50"/>
      <c r="K25" s="53" t="str">
        <f t="shared" si="2"/>
        <v>()</v>
      </c>
      <c r="L25" s="43" t="str">
        <f t="shared" si="3"/>
        <v/>
      </c>
      <c r="M25" s="49"/>
      <c r="N25" s="52" t="str">
        <f t="shared" si="5"/>
        <v/>
      </c>
      <c r="O25" s="54"/>
      <c r="P25" s="54"/>
      <c r="Q25" s="43" t="str">
        <f t="shared" si="6"/>
        <v xml:space="preserve"> </v>
      </c>
      <c r="R25" s="52" t="str">
        <f t="shared" si="7"/>
        <v/>
      </c>
    </row>
    <row r="26" spans="1:22" hidden="1">
      <c r="A26" s="43">
        <v>41</v>
      </c>
      <c r="B26" s="48">
        <f t="shared" si="1"/>
        <v>139004250</v>
      </c>
      <c r="C26" s="49">
        <v>425</v>
      </c>
      <c r="D26" s="49">
        <v>1</v>
      </c>
      <c r="E26" s="55" t="s">
        <v>106</v>
      </c>
      <c r="F26" s="51">
        <v>1</v>
      </c>
      <c r="G26" s="52" t="str">
        <f t="shared" ref="G26:G30" si="8">E26&amp;"　"&amp;"("&amp;F26&amp;")"</f>
        <v>田中　万大　(1)</v>
      </c>
      <c r="H26" s="55" t="s">
        <v>107</v>
      </c>
      <c r="I26" s="55" t="s">
        <v>108</v>
      </c>
      <c r="J26" s="50">
        <v>20090811</v>
      </c>
      <c r="K26" s="53" t="str">
        <f t="shared" si="2"/>
        <v>TANAKA Mandai(09)</v>
      </c>
      <c r="L26" s="43">
        <f t="shared" ref="L26:L30" si="9">$I$2</f>
        <v>0</v>
      </c>
      <c r="M26" s="49">
        <v>39</v>
      </c>
      <c r="N26" s="43" t="str">
        <f t="shared" ref="N26:N30" si="10">IF($I$2="","",$G$2)</f>
        <v/>
      </c>
      <c r="O26" s="54" t="s">
        <v>20</v>
      </c>
      <c r="P26" s="54"/>
      <c r="Q26" s="43" t="str">
        <f t="shared" si="6"/>
        <v xml:space="preserve">01100 </v>
      </c>
      <c r="R26" s="43" t="s">
        <v>21</v>
      </c>
    </row>
    <row r="27" spans="1:22" hidden="1">
      <c r="A27" s="43">
        <v>42</v>
      </c>
      <c r="B27" s="48">
        <f t="shared" si="1"/>
        <v>139004260</v>
      </c>
      <c r="C27" s="49">
        <v>426</v>
      </c>
      <c r="D27" s="49">
        <v>1</v>
      </c>
      <c r="E27" s="55" t="s">
        <v>109</v>
      </c>
      <c r="F27" s="51">
        <v>1</v>
      </c>
      <c r="G27" s="52" t="str">
        <f t="shared" si="8"/>
        <v>荻田　裕央　(1)</v>
      </c>
      <c r="H27" s="55" t="s">
        <v>110</v>
      </c>
      <c r="I27" s="55" t="s">
        <v>111</v>
      </c>
      <c r="J27" s="50">
        <v>20100219</v>
      </c>
      <c r="K27" s="53" t="str">
        <f t="shared" si="2"/>
        <v>OGITA Hiro(10)</v>
      </c>
      <c r="L27" s="43">
        <f t="shared" si="9"/>
        <v>0</v>
      </c>
      <c r="M27" s="49">
        <v>39</v>
      </c>
      <c r="N27" s="43" t="str">
        <f t="shared" si="10"/>
        <v/>
      </c>
      <c r="O27" s="54" t="s">
        <v>22</v>
      </c>
      <c r="P27" s="54"/>
      <c r="Q27" s="43" t="str">
        <f t="shared" si="6"/>
        <v xml:space="preserve">01200 </v>
      </c>
      <c r="R27" s="43" t="s">
        <v>23</v>
      </c>
    </row>
    <row r="28" spans="1:22" hidden="1">
      <c r="A28" s="43">
        <v>43</v>
      </c>
      <c r="B28" s="48">
        <f t="shared" si="1"/>
        <v>139004270</v>
      </c>
      <c r="C28" s="49">
        <v>427</v>
      </c>
      <c r="D28" s="49">
        <v>1</v>
      </c>
      <c r="E28" s="55" t="s">
        <v>112</v>
      </c>
      <c r="F28" s="51">
        <v>1</v>
      </c>
      <c r="G28" s="52" t="str">
        <f t="shared" si="8"/>
        <v>渡邊　拓弥　(1)</v>
      </c>
      <c r="H28" s="55" t="s">
        <v>113</v>
      </c>
      <c r="I28" s="55" t="s">
        <v>114</v>
      </c>
      <c r="J28" s="50">
        <v>20091204</v>
      </c>
      <c r="K28" s="53" t="str">
        <f t="shared" si="2"/>
        <v>WATANABE Takuya(09)</v>
      </c>
      <c r="L28" s="43">
        <f t="shared" si="9"/>
        <v>0</v>
      </c>
      <c r="M28" s="49">
        <v>39</v>
      </c>
      <c r="N28" s="43" t="str">
        <f t="shared" si="10"/>
        <v/>
      </c>
      <c r="O28" s="54" t="s">
        <v>24</v>
      </c>
      <c r="P28" s="54"/>
      <c r="Q28" s="43" t="str">
        <f t="shared" si="6"/>
        <v xml:space="preserve">06100 </v>
      </c>
      <c r="R28" s="43" t="s">
        <v>25</v>
      </c>
    </row>
    <row r="29" spans="1:22" hidden="1">
      <c r="A29" s="43">
        <v>44</v>
      </c>
      <c r="B29" s="48">
        <f t="shared" si="1"/>
        <v>139004280</v>
      </c>
      <c r="C29" s="49">
        <v>428</v>
      </c>
      <c r="D29" s="49">
        <v>1</v>
      </c>
      <c r="E29" s="55" t="s">
        <v>115</v>
      </c>
      <c r="F29" s="51">
        <v>1</v>
      </c>
      <c r="G29" s="52" t="str">
        <f t="shared" si="8"/>
        <v>横内　玖良太　(1)</v>
      </c>
      <c r="H29" s="55" t="s">
        <v>116</v>
      </c>
      <c r="I29" s="55" t="s">
        <v>117</v>
      </c>
      <c r="J29" s="50">
        <v>20100309</v>
      </c>
      <c r="K29" s="53" t="str">
        <f t="shared" si="2"/>
        <v>YOKOUCHI Kurata(10)</v>
      </c>
      <c r="L29" s="43">
        <f t="shared" si="9"/>
        <v>0</v>
      </c>
      <c r="M29" s="49">
        <v>39</v>
      </c>
      <c r="N29" s="43" t="str">
        <f t="shared" si="10"/>
        <v/>
      </c>
      <c r="O29" s="54" t="s">
        <v>3</v>
      </c>
      <c r="P29" s="54"/>
      <c r="Q29" s="43" t="str">
        <f t="shared" si="6"/>
        <v xml:space="preserve">00700 </v>
      </c>
      <c r="R29" s="43" t="s">
        <v>4</v>
      </c>
    </row>
    <row r="30" spans="1:22" hidden="1">
      <c r="A30" s="43">
        <v>45</v>
      </c>
      <c r="B30" s="48">
        <f t="shared" si="1"/>
        <v>139004290</v>
      </c>
      <c r="C30" s="49">
        <v>429</v>
      </c>
      <c r="D30" s="49">
        <v>1</v>
      </c>
      <c r="E30" s="55" t="s">
        <v>118</v>
      </c>
      <c r="F30" s="51">
        <v>1</v>
      </c>
      <c r="G30" s="52" t="str">
        <f t="shared" si="8"/>
        <v>武島　世弥　(1)</v>
      </c>
      <c r="H30" s="55" t="s">
        <v>119</v>
      </c>
      <c r="I30" s="55" t="s">
        <v>120</v>
      </c>
      <c r="J30" s="50">
        <v>20090713</v>
      </c>
      <c r="K30" s="53" t="str">
        <f t="shared" si="2"/>
        <v>TAKESHIMA Tokiya(09)</v>
      </c>
      <c r="L30" s="43">
        <f t="shared" si="9"/>
        <v>0</v>
      </c>
      <c r="M30" s="49">
        <v>39</v>
      </c>
      <c r="N30" s="43" t="str">
        <f t="shared" si="10"/>
        <v/>
      </c>
      <c r="O30" s="54" t="s">
        <v>10</v>
      </c>
      <c r="P30" s="54"/>
      <c r="Q30" s="43" t="str">
        <f t="shared" si="6"/>
        <v xml:space="preserve">00800 </v>
      </c>
      <c r="R30" s="43" t="s">
        <v>11</v>
      </c>
    </row>
    <row r="31" spans="1:22">
      <c r="E31" s="56"/>
      <c r="F31" s="57"/>
      <c r="G31" s="57"/>
      <c r="H31" s="56"/>
      <c r="I31" s="56"/>
      <c r="O31" s="30"/>
      <c r="P31" s="30"/>
      <c r="Q31" s="30"/>
    </row>
    <row r="32" spans="1:22">
      <c r="E32" s="56"/>
      <c r="F32" s="57"/>
      <c r="G32" s="57"/>
      <c r="H32" s="56"/>
      <c r="I32" s="56"/>
      <c r="O32" s="30"/>
      <c r="P32" s="30"/>
      <c r="Q32" s="30"/>
    </row>
    <row r="33" spans="5:17">
      <c r="E33" s="56"/>
      <c r="F33" s="57"/>
      <c r="G33" s="57"/>
      <c r="H33" s="56"/>
      <c r="I33" s="56"/>
      <c r="O33" s="30"/>
      <c r="P33" s="30"/>
      <c r="Q33" s="30"/>
    </row>
    <row r="34" spans="5:17">
      <c r="E34" s="56"/>
      <c r="F34" s="57"/>
      <c r="G34" s="57"/>
      <c r="H34" s="56"/>
      <c r="I34" s="56"/>
      <c r="O34" s="30"/>
      <c r="P34" s="30"/>
      <c r="Q34" s="30"/>
    </row>
    <row r="35" spans="5:17">
      <c r="E35" s="56"/>
      <c r="F35" s="57"/>
      <c r="G35" s="57"/>
      <c r="H35" s="56"/>
      <c r="I35" s="56"/>
      <c r="O35" s="30"/>
      <c r="P35" s="30"/>
      <c r="Q35" s="30"/>
    </row>
    <row r="36" spans="5:17">
      <c r="E36" s="56"/>
      <c r="F36" s="57"/>
      <c r="G36" s="57"/>
      <c r="H36" s="56"/>
      <c r="I36" s="56"/>
      <c r="O36" s="30"/>
      <c r="P36" s="30"/>
      <c r="Q36" s="30"/>
    </row>
    <row r="37" spans="5:17">
      <c r="E37" s="56"/>
      <c r="F37" s="57"/>
      <c r="G37" s="57"/>
      <c r="H37" s="56"/>
      <c r="I37" s="56"/>
      <c r="O37" s="30"/>
      <c r="P37" s="30"/>
      <c r="Q37" s="30"/>
    </row>
    <row r="38" spans="5:17">
      <c r="E38" s="56"/>
      <c r="F38" s="57"/>
      <c r="G38" s="57"/>
      <c r="H38" s="56"/>
      <c r="I38" s="56"/>
      <c r="O38" s="30"/>
      <c r="P38" s="30"/>
      <c r="Q38" s="30"/>
    </row>
    <row r="39" spans="5:17">
      <c r="E39" s="56"/>
      <c r="F39" s="57"/>
      <c r="G39" s="57"/>
      <c r="H39" s="56"/>
      <c r="I39" s="56"/>
      <c r="O39" s="30"/>
      <c r="P39" s="30"/>
      <c r="Q39" s="30"/>
    </row>
    <row r="40" spans="5:17">
      <c r="E40" s="56"/>
      <c r="F40" s="57"/>
      <c r="G40" s="57"/>
      <c r="H40" s="56"/>
      <c r="I40" s="56"/>
      <c r="O40" s="30"/>
      <c r="P40" s="30"/>
      <c r="Q40" s="30"/>
    </row>
    <row r="41" spans="5:17">
      <c r="E41" s="56"/>
      <c r="F41" s="57"/>
      <c r="G41" s="57"/>
      <c r="H41" s="56"/>
      <c r="I41" s="56"/>
      <c r="O41" s="30"/>
      <c r="P41" s="30"/>
      <c r="Q41" s="30"/>
    </row>
    <row r="42" spans="5:17">
      <c r="E42" s="56"/>
      <c r="F42" s="57"/>
      <c r="G42" s="57"/>
      <c r="H42" s="56"/>
      <c r="I42" s="56"/>
      <c r="O42" s="30"/>
      <c r="P42" s="30"/>
      <c r="Q42" s="30"/>
    </row>
    <row r="43" spans="5:17">
      <c r="E43" s="56"/>
      <c r="F43" s="57"/>
      <c r="G43" s="57"/>
      <c r="H43" s="56"/>
      <c r="I43" s="56"/>
      <c r="O43" s="30"/>
      <c r="P43" s="30"/>
      <c r="Q43" s="30"/>
    </row>
    <row r="44" spans="5:17">
      <c r="E44" s="56"/>
      <c r="F44" s="57"/>
      <c r="G44" s="57"/>
      <c r="H44" s="56"/>
      <c r="I44" s="56"/>
      <c r="O44" s="30"/>
      <c r="P44" s="30"/>
      <c r="Q44" s="30"/>
    </row>
    <row r="45" spans="5:17">
      <c r="E45" s="56"/>
      <c r="F45" s="57"/>
      <c r="G45" s="57"/>
      <c r="H45" s="56"/>
      <c r="I45" s="56"/>
      <c r="O45" s="30"/>
      <c r="P45" s="30"/>
      <c r="Q45" s="30"/>
    </row>
    <row r="46" spans="5:17">
      <c r="E46" s="56"/>
      <c r="F46" s="57"/>
      <c r="G46" s="57"/>
      <c r="H46" s="56"/>
      <c r="I46" s="56"/>
      <c r="O46" s="30"/>
      <c r="P46" s="30"/>
      <c r="Q46" s="30"/>
    </row>
    <row r="47" spans="5:17">
      <c r="E47" s="56"/>
      <c r="F47" s="57"/>
      <c r="G47" s="57"/>
      <c r="H47" s="56"/>
      <c r="I47" s="56"/>
      <c r="O47" s="30"/>
      <c r="P47" s="30"/>
      <c r="Q47" s="30"/>
    </row>
    <row r="48" spans="5:17">
      <c r="E48" s="56"/>
      <c r="F48" s="57"/>
      <c r="G48" s="57"/>
      <c r="H48" s="56"/>
      <c r="I48" s="56"/>
      <c r="O48" s="30"/>
      <c r="P48" s="30"/>
      <c r="Q48" s="30"/>
    </row>
    <row r="49" spans="5:17">
      <c r="E49" s="56"/>
      <c r="F49" s="57"/>
      <c r="G49" s="57"/>
      <c r="H49" s="56"/>
      <c r="I49" s="56"/>
      <c r="O49" s="30"/>
      <c r="P49" s="30"/>
      <c r="Q49" s="30"/>
    </row>
    <row r="50" spans="5:17">
      <c r="E50" s="56"/>
      <c r="F50" s="57"/>
      <c r="G50" s="57"/>
      <c r="H50" s="56"/>
      <c r="I50" s="56"/>
      <c r="O50" s="30"/>
      <c r="P50" s="30"/>
      <c r="Q50" s="30"/>
    </row>
    <row r="51" spans="5:17">
      <c r="E51" s="56"/>
      <c r="F51" s="57"/>
      <c r="G51" s="57"/>
      <c r="H51" s="56"/>
      <c r="I51" s="56"/>
      <c r="O51" s="30"/>
      <c r="P51" s="30"/>
      <c r="Q51" s="30"/>
    </row>
    <row r="52" spans="5:17">
      <c r="E52" s="56"/>
      <c r="F52" s="57"/>
      <c r="G52" s="57"/>
      <c r="H52" s="56"/>
      <c r="I52" s="56"/>
      <c r="O52" s="30"/>
      <c r="P52" s="30"/>
      <c r="Q52" s="30"/>
    </row>
    <row r="53" spans="5:17">
      <c r="E53" s="56"/>
      <c r="F53" s="57"/>
      <c r="G53" s="57"/>
      <c r="H53" s="56"/>
      <c r="I53" s="56"/>
      <c r="O53" s="30"/>
      <c r="P53" s="30"/>
      <c r="Q53" s="30"/>
    </row>
    <row r="54" spans="5:17">
      <c r="E54" s="56"/>
      <c r="F54" s="57"/>
      <c r="G54" s="57"/>
      <c r="H54" s="56"/>
      <c r="I54" s="56"/>
      <c r="O54" s="30"/>
      <c r="P54" s="30"/>
      <c r="Q54" s="30"/>
    </row>
    <row r="55" spans="5:17">
      <c r="E55" s="56"/>
      <c r="F55" s="57"/>
      <c r="G55" s="57"/>
      <c r="H55" s="56"/>
      <c r="I55" s="56"/>
      <c r="O55" s="30"/>
      <c r="P55" s="30"/>
      <c r="Q55" s="30"/>
    </row>
    <row r="56" spans="5:17" ht="14.25" customHeight="1">
      <c r="E56" s="56"/>
      <c r="F56" s="57"/>
      <c r="G56" s="57"/>
      <c r="H56" s="56"/>
      <c r="I56" s="56"/>
      <c r="O56" s="30"/>
      <c r="P56" s="30"/>
      <c r="Q56" s="30"/>
    </row>
    <row r="57" spans="5:17">
      <c r="E57" s="56"/>
      <c r="F57" s="57"/>
      <c r="G57" s="57"/>
      <c r="H57" s="56"/>
      <c r="I57" s="56"/>
      <c r="O57" s="30"/>
      <c r="P57" s="30"/>
      <c r="Q57" s="30"/>
    </row>
    <row r="58" spans="5:17">
      <c r="E58" s="56"/>
      <c r="F58" s="57"/>
      <c r="G58" s="57"/>
      <c r="H58" s="56"/>
      <c r="I58" s="56"/>
      <c r="O58" s="30"/>
      <c r="P58" s="30"/>
      <c r="Q58" s="30"/>
    </row>
    <row r="59" spans="5:17">
      <c r="E59" s="56"/>
      <c r="F59" s="57"/>
      <c r="G59" s="57"/>
      <c r="H59" s="56"/>
      <c r="I59" s="56"/>
      <c r="O59" s="30"/>
      <c r="P59" s="30"/>
      <c r="Q59" s="30"/>
    </row>
    <row r="60" spans="5:17">
      <c r="E60" s="56"/>
      <c r="F60" s="57"/>
      <c r="G60" s="57"/>
      <c r="H60" s="56"/>
      <c r="I60" s="56"/>
      <c r="O60" s="30"/>
      <c r="P60" s="30"/>
      <c r="Q60" s="30"/>
    </row>
    <row r="61" spans="5:17">
      <c r="E61" s="56"/>
      <c r="F61" s="57"/>
      <c r="G61" s="57"/>
      <c r="H61" s="56"/>
      <c r="I61" s="56"/>
      <c r="O61" s="30"/>
      <c r="P61" s="30"/>
      <c r="Q61" s="30"/>
    </row>
    <row r="62" spans="5:17">
      <c r="E62" s="56"/>
      <c r="F62" s="57"/>
      <c r="G62" s="57"/>
      <c r="H62" s="56"/>
      <c r="I62" s="56"/>
      <c r="O62" s="30"/>
      <c r="P62" s="30"/>
      <c r="Q62" s="30"/>
    </row>
    <row r="63" spans="5:17">
      <c r="E63" s="56"/>
      <c r="F63" s="57"/>
      <c r="G63" s="57"/>
      <c r="H63" s="56"/>
      <c r="I63" s="56"/>
      <c r="O63" s="30"/>
      <c r="P63" s="30"/>
      <c r="Q63" s="30"/>
    </row>
    <row r="64" spans="5:17">
      <c r="E64" s="56"/>
      <c r="F64" s="57"/>
      <c r="G64" s="57"/>
      <c r="H64" s="56"/>
      <c r="I64" s="56"/>
      <c r="O64" s="30"/>
      <c r="P64" s="30"/>
      <c r="Q64" s="30"/>
    </row>
    <row r="65" spans="5:17">
      <c r="E65" s="56"/>
      <c r="F65" s="57"/>
      <c r="G65" s="57"/>
      <c r="H65" s="56"/>
      <c r="I65" s="56"/>
      <c r="O65" s="30"/>
      <c r="P65" s="30"/>
      <c r="Q65" s="30"/>
    </row>
    <row r="66" spans="5:17">
      <c r="E66" s="56"/>
      <c r="F66" s="57"/>
      <c r="G66" s="57"/>
      <c r="H66" s="56"/>
      <c r="I66" s="56"/>
      <c r="O66" s="30"/>
      <c r="P66" s="30"/>
      <c r="Q66" s="30"/>
    </row>
    <row r="67" spans="5:17">
      <c r="E67" s="56"/>
      <c r="F67" s="57"/>
      <c r="G67" s="57"/>
      <c r="H67" s="56"/>
      <c r="I67" s="56"/>
      <c r="O67" s="30"/>
      <c r="P67" s="30"/>
      <c r="Q67" s="30"/>
    </row>
    <row r="68" spans="5:17">
      <c r="E68" s="56"/>
      <c r="F68" s="57"/>
      <c r="G68" s="57"/>
      <c r="H68" s="56"/>
      <c r="I68" s="56"/>
      <c r="O68" s="30"/>
      <c r="P68" s="30"/>
      <c r="Q68" s="30"/>
    </row>
    <row r="69" spans="5:17">
      <c r="E69" s="56"/>
      <c r="F69" s="57"/>
      <c r="G69" s="57"/>
      <c r="H69" s="56"/>
      <c r="I69" s="56"/>
      <c r="O69" s="30"/>
      <c r="P69" s="30"/>
      <c r="Q69" s="30"/>
    </row>
    <row r="70" spans="5:17">
      <c r="E70" s="56"/>
      <c r="F70" s="57"/>
      <c r="G70" s="57"/>
      <c r="H70" s="56"/>
      <c r="I70" s="56"/>
      <c r="O70" s="30"/>
      <c r="P70" s="30"/>
      <c r="Q70" s="30"/>
    </row>
    <row r="71" spans="5:17">
      <c r="E71" s="56"/>
      <c r="F71" s="57"/>
      <c r="G71" s="57"/>
      <c r="H71" s="56"/>
      <c r="I71" s="56"/>
      <c r="O71" s="30"/>
      <c r="P71" s="30"/>
      <c r="Q71" s="30"/>
    </row>
    <row r="72" spans="5:17" ht="14.25" customHeight="1">
      <c r="E72" s="56"/>
      <c r="F72" s="57"/>
      <c r="G72" s="57"/>
      <c r="H72" s="56"/>
      <c r="I72" s="56"/>
      <c r="O72" s="30"/>
      <c r="P72" s="30"/>
      <c r="Q72" s="30"/>
    </row>
    <row r="73" spans="5:17" ht="14.25" customHeight="1">
      <c r="E73" s="56"/>
      <c r="F73" s="57"/>
      <c r="G73" s="57"/>
      <c r="H73" s="56"/>
      <c r="I73" s="56"/>
      <c r="O73" s="30"/>
      <c r="P73" s="30"/>
      <c r="Q73" s="30"/>
    </row>
    <row r="74" spans="5:17" ht="14.25" customHeight="1">
      <c r="E74" s="56"/>
      <c r="F74" s="57"/>
      <c r="G74" s="57"/>
      <c r="H74" s="56"/>
      <c r="I74" s="56"/>
      <c r="O74" s="30"/>
      <c r="P74" s="30"/>
      <c r="Q74" s="30"/>
    </row>
    <row r="75" spans="5:17" ht="14.25" customHeight="1">
      <c r="E75" s="56"/>
      <c r="F75" s="57"/>
      <c r="G75" s="57"/>
      <c r="H75" s="56"/>
      <c r="I75" s="56"/>
      <c r="O75" s="30"/>
      <c r="P75" s="30"/>
      <c r="Q75" s="30"/>
    </row>
    <row r="76" spans="5:17" ht="14.25" customHeight="1">
      <c r="E76" s="56"/>
      <c r="F76" s="57"/>
      <c r="G76" s="57"/>
      <c r="H76" s="56"/>
      <c r="I76" s="56"/>
      <c r="O76" s="30"/>
      <c r="P76" s="30"/>
      <c r="Q76" s="30"/>
    </row>
    <row r="77" spans="5:17" ht="14.25" customHeight="1">
      <c r="E77" s="56"/>
      <c r="F77" s="57"/>
      <c r="G77" s="57"/>
      <c r="H77" s="56"/>
      <c r="I77" s="56"/>
      <c r="O77" s="30"/>
      <c r="P77" s="30"/>
      <c r="Q77" s="30"/>
    </row>
    <row r="78" spans="5:17" ht="14.25" customHeight="1">
      <c r="E78" s="56"/>
      <c r="F78" s="57"/>
      <c r="G78" s="57"/>
      <c r="H78" s="56"/>
      <c r="I78" s="56"/>
      <c r="O78" s="30"/>
      <c r="P78" s="30"/>
      <c r="Q78" s="30"/>
    </row>
    <row r="79" spans="5:17">
      <c r="E79" s="56"/>
      <c r="F79" s="57"/>
      <c r="G79" s="57"/>
      <c r="H79" s="56"/>
      <c r="I79" s="56"/>
      <c r="O79" s="30"/>
      <c r="P79" s="30"/>
      <c r="Q79" s="30"/>
    </row>
    <row r="80" spans="5:17">
      <c r="E80" s="56"/>
      <c r="F80" s="57"/>
      <c r="G80" s="57"/>
      <c r="H80" s="56"/>
      <c r="I80" s="56"/>
      <c r="O80" s="30"/>
      <c r="P80" s="30"/>
      <c r="Q80" s="30"/>
    </row>
    <row r="81" spans="5:27">
      <c r="E81" s="56"/>
      <c r="F81" s="57"/>
      <c r="G81" s="57"/>
      <c r="H81" s="56"/>
      <c r="I81" s="56"/>
      <c r="O81" s="30"/>
      <c r="P81" s="30"/>
      <c r="Q81" s="30"/>
    </row>
    <row r="82" spans="5:27">
      <c r="E82" s="56"/>
      <c r="F82" s="57"/>
      <c r="G82" s="57"/>
      <c r="H82" s="56"/>
      <c r="I82" s="56"/>
      <c r="O82" s="30"/>
      <c r="P82" s="30"/>
      <c r="Q82" s="30"/>
    </row>
    <row r="83" spans="5:27">
      <c r="E83" s="56"/>
      <c r="F83" s="57"/>
      <c r="G83" s="57"/>
      <c r="H83" s="56"/>
      <c r="I83" s="56"/>
      <c r="O83" s="30"/>
      <c r="P83" s="30"/>
      <c r="Q83" s="30"/>
    </row>
    <row r="84" spans="5:27">
      <c r="E84" s="56"/>
      <c r="F84" s="57"/>
      <c r="G84" s="57"/>
      <c r="H84" s="56"/>
      <c r="I84" s="56"/>
      <c r="O84" s="30"/>
      <c r="P84" s="30"/>
      <c r="Q84" s="30"/>
    </row>
    <row r="85" spans="5:27">
      <c r="E85" s="56"/>
      <c r="F85" s="57"/>
      <c r="G85" s="57"/>
      <c r="H85" s="56"/>
      <c r="I85" s="56"/>
      <c r="O85" s="30"/>
      <c r="P85" s="30"/>
      <c r="Q85" s="30"/>
    </row>
    <row r="86" spans="5:27">
      <c r="E86" s="56"/>
      <c r="F86" s="57"/>
      <c r="G86" s="57"/>
      <c r="H86" s="56"/>
      <c r="I86" s="56"/>
      <c r="O86" s="30"/>
      <c r="P86" s="30"/>
      <c r="Q86" s="30"/>
    </row>
    <row r="87" spans="5:27">
      <c r="E87" s="56"/>
      <c r="F87" s="57"/>
      <c r="G87" s="57"/>
      <c r="H87" s="56"/>
      <c r="I87" s="56"/>
      <c r="O87" s="30"/>
      <c r="P87" s="30"/>
      <c r="Q87" s="30"/>
    </row>
    <row r="88" spans="5:27">
      <c r="E88" s="56"/>
      <c r="F88" s="57"/>
      <c r="G88" s="57"/>
      <c r="H88" s="56"/>
      <c r="I88" s="56"/>
      <c r="O88" s="30"/>
      <c r="P88" s="30"/>
      <c r="Q88" s="30"/>
    </row>
    <row r="89" spans="5:27">
      <c r="E89" s="56"/>
      <c r="F89" s="57"/>
      <c r="G89" s="57"/>
      <c r="H89" s="56"/>
      <c r="I89" s="56"/>
      <c r="O89" s="30"/>
      <c r="P89" s="30"/>
      <c r="Q89" s="30"/>
    </row>
    <row r="90" spans="5:27">
      <c r="E90" s="56"/>
      <c r="F90" s="57"/>
      <c r="G90" s="57"/>
      <c r="H90" s="56"/>
      <c r="I90" s="56"/>
      <c r="O90" s="30"/>
      <c r="P90" s="30"/>
      <c r="Q90" s="30"/>
    </row>
    <row r="91" spans="5:27">
      <c r="E91" s="56"/>
      <c r="F91" s="57"/>
      <c r="G91" s="57"/>
      <c r="H91" s="56"/>
      <c r="I91" s="56"/>
      <c r="O91" s="30"/>
      <c r="P91" s="30"/>
      <c r="Q91" s="30"/>
    </row>
    <row r="92" spans="5:27">
      <c r="E92" s="56"/>
      <c r="F92" s="57"/>
      <c r="G92" s="57"/>
      <c r="H92" s="56"/>
      <c r="I92" s="56"/>
      <c r="O92" s="30"/>
      <c r="P92" s="30"/>
      <c r="Q92" s="30"/>
    </row>
    <row r="93" spans="5:27">
      <c r="E93" s="56"/>
      <c r="F93" s="57"/>
      <c r="G93" s="57"/>
      <c r="H93" s="56"/>
      <c r="I93" s="56"/>
      <c r="O93" s="30"/>
      <c r="P93" s="30"/>
      <c r="Q93" s="30"/>
    </row>
    <row r="94" spans="5:27">
      <c r="E94" s="56"/>
      <c r="F94" s="57"/>
      <c r="G94" s="57"/>
      <c r="H94" s="56"/>
      <c r="I94" s="56"/>
      <c r="O94" s="30"/>
      <c r="P94" s="30"/>
      <c r="Q94" s="30"/>
    </row>
    <row r="95" spans="5:27">
      <c r="E95" s="56"/>
      <c r="F95" s="57"/>
      <c r="G95" s="57"/>
      <c r="H95" s="56"/>
      <c r="I95" s="56"/>
      <c r="O95" s="30"/>
      <c r="P95" s="30"/>
      <c r="Q95" s="30"/>
    </row>
    <row r="96" spans="5:27">
      <c r="E96" s="56"/>
      <c r="F96" s="57"/>
      <c r="G96" s="57"/>
      <c r="H96" s="56"/>
      <c r="I96" s="56"/>
      <c r="O96" s="30"/>
      <c r="P96" s="30"/>
      <c r="Q96" s="30"/>
      <c r="AA96" s="56"/>
    </row>
    <row r="97" spans="5:17">
      <c r="E97" s="56"/>
      <c r="F97" s="57"/>
      <c r="G97" s="57"/>
      <c r="H97" s="56"/>
      <c r="I97" s="56"/>
      <c r="O97" s="30"/>
      <c r="P97" s="30"/>
      <c r="Q97" s="30"/>
    </row>
    <row r="98" spans="5:17">
      <c r="E98" s="56"/>
      <c r="F98" s="57"/>
      <c r="G98" s="57"/>
      <c r="H98" s="56"/>
      <c r="I98" s="56"/>
      <c r="O98" s="30"/>
      <c r="P98" s="30"/>
      <c r="Q98" s="30"/>
    </row>
    <row r="99" spans="5:17">
      <c r="E99" s="56"/>
      <c r="F99" s="57"/>
      <c r="G99" s="57"/>
      <c r="H99" s="56"/>
      <c r="I99" s="56"/>
      <c r="O99" s="30"/>
      <c r="P99" s="30"/>
      <c r="Q99" s="30"/>
    </row>
    <row r="100" spans="5:17">
      <c r="E100" s="56"/>
      <c r="F100" s="57"/>
      <c r="G100" s="57"/>
      <c r="H100" s="56"/>
      <c r="I100" s="56"/>
      <c r="O100" s="30"/>
      <c r="P100" s="30"/>
      <c r="Q100" s="30"/>
    </row>
    <row r="101" spans="5:17">
      <c r="E101" s="56"/>
      <c r="F101" s="57"/>
      <c r="G101" s="57"/>
      <c r="H101" s="56"/>
      <c r="I101" s="56"/>
      <c r="O101" s="30"/>
      <c r="P101" s="30"/>
      <c r="Q101" s="30"/>
    </row>
    <row r="102" spans="5:17">
      <c r="E102" s="56"/>
      <c r="F102" s="57"/>
      <c r="G102" s="57"/>
      <c r="H102" s="56"/>
      <c r="I102" s="56"/>
      <c r="O102" s="30"/>
      <c r="P102" s="30"/>
      <c r="Q102" s="30"/>
    </row>
    <row r="103" spans="5:17">
      <c r="E103" s="56"/>
      <c r="F103" s="57"/>
      <c r="G103" s="57"/>
      <c r="H103" s="56"/>
      <c r="I103" s="56"/>
      <c r="O103" s="30"/>
      <c r="P103" s="30"/>
      <c r="Q103" s="30"/>
    </row>
    <row r="104" spans="5:17">
      <c r="E104" s="56"/>
      <c r="F104" s="57"/>
      <c r="G104" s="57"/>
      <c r="H104" s="56"/>
      <c r="I104" s="56"/>
      <c r="O104" s="30"/>
      <c r="P104" s="30"/>
      <c r="Q104" s="30"/>
    </row>
    <row r="105" spans="5:17">
      <c r="E105" s="56"/>
      <c r="F105" s="57"/>
      <c r="G105" s="57"/>
      <c r="H105" s="56"/>
      <c r="I105" s="56"/>
      <c r="O105" s="30"/>
      <c r="P105" s="30"/>
      <c r="Q105" s="30"/>
    </row>
    <row r="106" spans="5:17">
      <c r="E106" s="56"/>
      <c r="F106" s="57"/>
      <c r="G106" s="57"/>
      <c r="H106" s="56"/>
      <c r="I106" s="56"/>
      <c r="O106" s="30"/>
      <c r="P106" s="30"/>
      <c r="Q106" s="30"/>
    </row>
    <row r="107" spans="5:17">
      <c r="E107" s="56"/>
      <c r="F107" s="57"/>
      <c r="G107" s="57"/>
      <c r="H107" s="56"/>
      <c r="I107" s="56"/>
      <c r="O107" s="30"/>
      <c r="P107" s="30"/>
      <c r="Q107" s="30"/>
    </row>
    <row r="108" spans="5:17">
      <c r="E108" s="56"/>
      <c r="F108" s="57"/>
      <c r="G108" s="57"/>
      <c r="H108" s="56"/>
      <c r="I108" s="56"/>
      <c r="O108" s="30"/>
      <c r="P108" s="30"/>
      <c r="Q108" s="30"/>
    </row>
    <row r="109" spans="5:17">
      <c r="E109" s="56"/>
      <c r="F109" s="57"/>
      <c r="G109" s="57"/>
      <c r="H109" s="56"/>
      <c r="I109" s="56"/>
      <c r="O109" s="30"/>
      <c r="P109" s="30"/>
      <c r="Q109" s="30"/>
    </row>
    <row r="110" spans="5:17">
      <c r="E110" s="56"/>
      <c r="F110" s="57"/>
      <c r="G110" s="57"/>
      <c r="H110" s="56"/>
      <c r="I110" s="56"/>
      <c r="O110" s="30"/>
      <c r="P110" s="30"/>
      <c r="Q110" s="30"/>
    </row>
    <row r="111" spans="5:17">
      <c r="E111" s="56"/>
      <c r="F111" s="57"/>
      <c r="G111" s="57"/>
      <c r="H111" s="56"/>
      <c r="I111" s="56"/>
      <c r="O111" s="30"/>
      <c r="P111" s="30"/>
      <c r="Q111" s="30"/>
    </row>
    <row r="112" spans="5:17">
      <c r="E112" s="56"/>
      <c r="F112" s="57"/>
      <c r="G112" s="57"/>
      <c r="H112" s="56"/>
      <c r="I112" s="56"/>
      <c r="O112" s="30"/>
      <c r="P112" s="30"/>
      <c r="Q112" s="30"/>
    </row>
    <row r="113" spans="5:30">
      <c r="E113" s="56"/>
      <c r="F113" s="57"/>
      <c r="G113" s="57"/>
      <c r="H113" s="56"/>
      <c r="I113" s="56"/>
      <c r="O113" s="30"/>
      <c r="P113" s="30"/>
      <c r="Q113" s="30"/>
    </row>
    <row r="114" spans="5:30">
      <c r="E114" s="56"/>
      <c r="F114" s="57"/>
      <c r="G114" s="57"/>
      <c r="H114" s="56"/>
      <c r="I114" s="56"/>
      <c r="O114" s="30"/>
      <c r="P114" s="30"/>
      <c r="Q114" s="30"/>
    </row>
    <row r="115" spans="5:30">
      <c r="E115" s="56"/>
      <c r="F115" s="57"/>
      <c r="G115" s="57"/>
      <c r="H115" s="56"/>
      <c r="I115" s="56"/>
      <c r="O115" s="30"/>
      <c r="P115" s="30"/>
      <c r="Q115" s="30"/>
    </row>
    <row r="116" spans="5:30">
      <c r="E116" s="56"/>
      <c r="F116" s="57"/>
      <c r="G116" s="57"/>
      <c r="H116" s="56"/>
      <c r="I116" s="56"/>
      <c r="O116" s="30"/>
      <c r="P116" s="30"/>
      <c r="Q116" s="30"/>
    </row>
    <row r="117" spans="5:30">
      <c r="E117" s="56"/>
      <c r="F117" s="57"/>
      <c r="G117" s="57"/>
      <c r="H117" s="56"/>
      <c r="I117" s="56"/>
      <c r="O117" s="30"/>
      <c r="P117" s="30"/>
      <c r="Q117" s="30"/>
    </row>
    <row r="118" spans="5:30">
      <c r="E118" s="56"/>
      <c r="F118" s="57"/>
      <c r="G118" s="57"/>
      <c r="H118" s="56"/>
      <c r="I118" s="56"/>
      <c r="O118" s="30"/>
      <c r="P118" s="30"/>
      <c r="Q118" s="30"/>
    </row>
    <row r="119" spans="5:30">
      <c r="E119" s="56"/>
      <c r="F119" s="57"/>
      <c r="G119" s="57"/>
      <c r="H119" s="56"/>
      <c r="I119" s="56"/>
      <c r="O119" s="30"/>
      <c r="P119" s="30"/>
      <c r="Q119" s="30"/>
    </row>
    <row r="120" spans="5:30">
      <c r="E120" s="56"/>
      <c r="F120" s="57"/>
      <c r="G120" s="57"/>
      <c r="H120" s="56"/>
      <c r="I120" s="56"/>
      <c r="O120" s="30"/>
      <c r="P120" s="30"/>
      <c r="Q120" s="30"/>
    </row>
    <row r="121" spans="5:30">
      <c r="E121" s="56"/>
      <c r="F121" s="57"/>
      <c r="G121" s="57"/>
      <c r="H121" s="56"/>
      <c r="I121" s="56"/>
      <c r="O121" s="30"/>
      <c r="P121" s="30"/>
      <c r="Q121" s="30"/>
    </row>
    <row r="122" spans="5:30">
      <c r="E122" s="56"/>
      <c r="F122" s="57"/>
      <c r="G122" s="57"/>
      <c r="H122" s="56"/>
      <c r="I122" s="56"/>
      <c r="O122" s="30"/>
      <c r="P122" s="30"/>
      <c r="Q122" s="30"/>
      <c r="AC122" s="56"/>
      <c r="AD122" s="58"/>
    </row>
    <row r="123" spans="5:30">
      <c r="E123" s="56"/>
      <c r="F123" s="57"/>
      <c r="G123" s="57"/>
      <c r="H123" s="56"/>
      <c r="I123" s="56"/>
      <c r="O123" s="30"/>
      <c r="P123" s="30"/>
      <c r="Q123" s="30"/>
      <c r="AC123" s="56"/>
      <c r="AD123" s="58"/>
    </row>
    <row r="124" spans="5:30">
      <c r="E124" s="56"/>
      <c r="F124" s="57"/>
      <c r="G124" s="57"/>
      <c r="H124" s="56"/>
      <c r="I124" s="56"/>
      <c r="O124" s="30"/>
      <c r="P124" s="30"/>
      <c r="Q124" s="30"/>
    </row>
    <row r="125" spans="5:30">
      <c r="E125" s="56"/>
      <c r="F125" s="57"/>
      <c r="G125" s="57"/>
      <c r="H125" s="56"/>
      <c r="I125" s="56"/>
      <c r="O125" s="30"/>
      <c r="P125" s="30"/>
      <c r="Q125" s="30"/>
    </row>
    <row r="126" spans="5:30">
      <c r="E126" s="56"/>
      <c r="F126" s="57"/>
      <c r="G126" s="57"/>
      <c r="H126" s="56"/>
      <c r="I126" s="56"/>
      <c r="O126" s="30"/>
      <c r="P126" s="30"/>
      <c r="Q126" s="30"/>
    </row>
    <row r="127" spans="5:30">
      <c r="F127" s="57"/>
      <c r="G127" s="57"/>
      <c r="O127" s="30"/>
      <c r="P127" s="30"/>
      <c r="Q127" s="30"/>
    </row>
    <row r="128" spans="5:30">
      <c r="E128" s="56"/>
      <c r="F128" s="57"/>
      <c r="G128" s="57"/>
      <c r="H128" s="56"/>
      <c r="I128" s="56"/>
      <c r="O128" s="30"/>
      <c r="P128" s="30"/>
      <c r="Q128" s="30"/>
    </row>
    <row r="129" spans="5:17">
      <c r="E129" s="56"/>
      <c r="F129" s="57"/>
      <c r="G129" s="57"/>
      <c r="H129" s="56"/>
      <c r="I129" s="56"/>
      <c r="O129" s="30"/>
      <c r="P129" s="30"/>
      <c r="Q129" s="30"/>
    </row>
    <row r="130" spans="5:17">
      <c r="E130" s="56"/>
      <c r="F130" s="57"/>
      <c r="G130" s="57"/>
      <c r="H130" s="56"/>
      <c r="I130" s="56"/>
      <c r="O130" s="30"/>
      <c r="P130" s="30"/>
      <c r="Q130" s="30"/>
    </row>
    <row r="131" spans="5:17">
      <c r="E131" s="56"/>
      <c r="F131" s="57"/>
      <c r="G131" s="57"/>
      <c r="H131" s="56"/>
      <c r="I131" s="56"/>
      <c r="O131" s="30"/>
      <c r="P131" s="30"/>
      <c r="Q131" s="30"/>
    </row>
    <row r="132" spans="5:17">
      <c r="E132" s="56"/>
      <c r="F132" s="57"/>
      <c r="G132" s="57"/>
      <c r="H132" s="56"/>
      <c r="I132" s="56"/>
      <c r="O132" s="30"/>
      <c r="P132" s="30"/>
      <c r="Q132" s="30"/>
    </row>
    <row r="133" spans="5:17">
      <c r="E133" s="56"/>
      <c r="F133" s="57"/>
      <c r="G133" s="57"/>
      <c r="H133" s="56"/>
      <c r="I133" s="56"/>
      <c r="O133" s="30"/>
      <c r="P133" s="30"/>
      <c r="Q133" s="30"/>
    </row>
    <row r="134" spans="5:17">
      <c r="E134" s="56"/>
      <c r="F134" s="57"/>
      <c r="G134" s="57"/>
      <c r="H134" s="56"/>
      <c r="I134" s="56"/>
      <c r="O134" s="30"/>
      <c r="P134" s="30"/>
      <c r="Q134" s="30"/>
    </row>
    <row r="135" spans="5:17">
      <c r="E135" s="56"/>
      <c r="F135" s="57"/>
      <c r="G135" s="57"/>
      <c r="H135" s="56"/>
      <c r="I135" s="56"/>
      <c r="O135" s="30"/>
      <c r="P135" s="30"/>
      <c r="Q135" s="30"/>
    </row>
    <row r="136" spans="5:17">
      <c r="E136" s="56"/>
      <c r="F136" s="57"/>
      <c r="G136" s="57"/>
      <c r="H136" s="56"/>
      <c r="I136" s="56"/>
      <c r="O136" s="30"/>
      <c r="P136" s="30"/>
      <c r="Q136" s="30"/>
    </row>
    <row r="137" spans="5:17">
      <c r="E137" s="56"/>
      <c r="F137" s="57"/>
      <c r="G137" s="57"/>
      <c r="H137" s="56"/>
      <c r="I137" s="56"/>
      <c r="O137" s="30"/>
      <c r="P137" s="30"/>
      <c r="Q137" s="30"/>
    </row>
    <row r="138" spans="5:17">
      <c r="E138" s="56"/>
      <c r="F138" s="57"/>
      <c r="G138" s="57"/>
      <c r="H138" s="56"/>
      <c r="I138" s="56"/>
      <c r="O138" s="30"/>
      <c r="P138" s="30"/>
      <c r="Q138" s="30"/>
    </row>
    <row r="139" spans="5:17">
      <c r="E139" s="56"/>
      <c r="F139" s="57"/>
      <c r="G139" s="57"/>
      <c r="H139" s="56"/>
      <c r="I139" s="56"/>
      <c r="O139" s="30"/>
      <c r="P139" s="30"/>
      <c r="Q139" s="30"/>
    </row>
    <row r="140" spans="5:17">
      <c r="E140" s="56"/>
      <c r="F140" s="57"/>
      <c r="G140" s="57"/>
      <c r="H140" s="56"/>
      <c r="I140" s="56"/>
      <c r="O140" s="30"/>
      <c r="P140" s="30"/>
      <c r="Q140" s="30"/>
    </row>
    <row r="141" spans="5:17">
      <c r="E141" s="56"/>
      <c r="F141" s="57"/>
      <c r="G141" s="57"/>
      <c r="H141" s="56"/>
      <c r="I141" s="56"/>
      <c r="O141" s="30"/>
      <c r="P141" s="30"/>
      <c r="Q141" s="30"/>
    </row>
    <row r="142" spans="5:17">
      <c r="E142" s="56"/>
      <c r="F142" s="57"/>
      <c r="G142" s="57"/>
      <c r="H142" s="56"/>
      <c r="I142" s="56"/>
      <c r="O142" s="30"/>
      <c r="P142" s="30"/>
      <c r="Q142" s="30"/>
    </row>
    <row r="143" spans="5:17">
      <c r="E143" s="56"/>
      <c r="F143" s="57"/>
      <c r="G143" s="57"/>
      <c r="H143" s="56"/>
      <c r="I143" s="56"/>
      <c r="O143" s="30"/>
      <c r="P143" s="30"/>
      <c r="Q143" s="30"/>
    </row>
    <row r="144" spans="5:17">
      <c r="E144" s="56"/>
      <c r="F144" s="57"/>
      <c r="G144" s="57"/>
      <c r="H144" s="56"/>
      <c r="I144" s="56"/>
      <c r="O144" s="30"/>
      <c r="P144" s="30"/>
      <c r="Q144" s="30"/>
    </row>
    <row r="145" spans="5:17">
      <c r="E145" s="56"/>
      <c r="F145" s="57"/>
      <c r="G145" s="57"/>
      <c r="H145" s="56"/>
      <c r="I145" s="56"/>
      <c r="O145" s="30"/>
      <c r="P145" s="30"/>
      <c r="Q145" s="30"/>
    </row>
    <row r="146" spans="5:17">
      <c r="E146" s="56"/>
      <c r="F146" s="57"/>
      <c r="G146" s="57"/>
      <c r="H146" s="56"/>
      <c r="I146" s="56"/>
      <c r="O146" s="30"/>
      <c r="P146" s="30"/>
      <c r="Q146" s="30"/>
    </row>
    <row r="147" spans="5:17">
      <c r="E147" s="56"/>
      <c r="F147" s="57"/>
      <c r="G147" s="57"/>
      <c r="H147" s="56"/>
      <c r="I147" s="56"/>
      <c r="O147" s="30"/>
      <c r="P147" s="30"/>
      <c r="Q147" s="30"/>
    </row>
    <row r="148" spans="5:17">
      <c r="E148" s="56"/>
      <c r="F148" s="57"/>
      <c r="G148" s="57"/>
      <c r="H148" s="56"/>
      <c r="I148" s="56"/>
      <c r="O148" s="30"/>
      <c r="P148" s="30"/>
      <c r="Q148" s="30"/>
    </row>
    <row r="149" spans="5:17">
      <c r="E149" s="56"/>
      <c r="F149" s="57"/>
      <c r="G149" s="57"/>
      <c r="H149" s="56"/>
      <c r="I149" s="56"/>
      <c r="O149" s="30"/>
      <c r="P149" s="30"/>
      <c r="Q149" s="30"/>
    </row>
    <row r="150" spans="5:17">
      <c r="E150" s="56"/>
      <c r="F150" s="57"/>
      <c r="G150" s="57"/>
      <c r="H150" s="56"/>
      <c r="I150" s="56"/>
      <c r="O150" s="30"/>
      <c r="P150" s="30"/>
      <c r="Q150" s="30"/>
    </row>
    <row r="151" spans="5:17">
      <c r="E151" s="56"/>
      <c r="F151" s="57"/>
      <c r="G151" s="57"/>
      <c r="H151" s="56"/>
      <c r="I151" s="56"/>
      <c r="O151" s="30"/>
      <c r="P151" s="30"/>
      <c r="Q151" s="30"/>
    </row>
    <row r="152" spans="5:17">
      <c r="E152" s="56"/>
      <c r="F152" s="57"/>
      <c r="G152" s="57"/>
      <c r="H152" s="56"/>
      <c r="I152" s="56"/>
      <c r="O152" s="30"/>
      <c r="P152" s="30"/>
      <c r="Q152" s="30"/>
    </row>
    <row r="153" spans="5:17">
      <c r="E153" s="56"/>
      <c r="F153" s="57"/>
      <c r="G153" s="57"/>
      <c r="H153" s="56"/>
      <c r="I153" s="56"/>
      <c r="O153" s="30"/>
      <c r="P153" s="30"/>
      <c r="Q153" s="30"/>
    </row>
    <row r="154" spans="5:17">
      <c r="E154" s="56"/>
      <c r="F154" s="57"/>
      <c r="G154" s="57"/>
      <c r="H154" s="56"/>
      <c r="I154" s="56"/>
      <c r="O154" s="30"/>
      <c r="P154" s="30"/>
      <c r="Q154" s="30"/>
    </row>
    <row r="155" spans="5:17">
      <c r="E155" s="56"/>
      <c r="F155" s="57"/>
      <c r="G155" s="57"/>
      <c r="H155" s="56"/>
      <c r="I155" s="56"/>
      <c r="O155" s="30"/>
      <c r="P155" s="30"/>
      <c r="Q155" s="30"/>
    </row>
    <row r="156" spans="5:17">
      <c r="E156" s="56"/>
      <c r="F156" s="57"/>
      <c r="G156" s="57"/>
      <c r="H156" s="56"/>
      <c r="I156" s="56"/>
      <c r="O156" s="30"/>
      <c r="P156" s="30"/>
      <c r="Q156" s="30"/>
    </row>
    <row r="157" spans="5:17">
      <c r="E157" s="56"/>
      <c r="F157" s="57"/>
      <c r="G157" s="57"/>
      <c r="H157" s="56"/>
      <c r="I157" s="56"/>
      <c r="O157" s="30"/>
      <c r="P157" s="30"/>
      <c r="Q157" s="30"/>
    </row>
    <row r="158" spans="5:17">
      <c r="E158" s="56"/>
      <c r="F158" s="57"/>
      <c r="G158" s="57"/>
      <c r="H158" s="56"/>
      <c r="I158" s="56"/>
      <c r="O158" s="30"/>
      <c r="P158" s="30"/>
      <c r="Q158" s="30"/>
    </row>
    <row r="159" spans="5:17">
      <c r="E159" s="56"/>
      <c r="F159" s="57"/>
      <c r="G159" s="57"/>
      <c r="H159" s="56"/>
      <c r="I159" s="56"/>
      <c r="O159" s="30"/>
      <c r="P159" s="30"/>
      <c r="Q159" s="30"/>
    </row>
    <row r="160" spans="5:17">
      <c r="E160" s="56"/>
      <c r="F160" s="57"/>
      <c r="G160" s="57"/>
      <c r="H160" s="56"/>
      <c r="I160" s="56"/>
      <c r="O160" s="30"/>
      <c r="P160" s="30"/>
      <c r="Q160" s="30"/>
    </row>
    <row r="161" spans="5:17">
      <c r="E161" s="56"/>
      <c r="F161" s="57"/>
      <c r="G161" s="57"/>
      <c r="H161" s="56"/>
      <c r="I161" s="56"/>
      <c r="O161" s="30"/>
      <c r="P161" s="30"/>
      <c r="Q161" s="30"/>
    </row>
    <row r="162" spans="5:17">
      <c r="E162" s="56"/>
      <c r="F162" s="57"/>
      <c r="G162" s="57"/>
      <c r="H162" s="56"/>
      <c r="I162" s="56"/>
      <c r="O162" s="30"/>
      <c r="P162" s="30"/>
      <c r="Q162" s="30"/>
    </row>
    <row r="163" spans="5:17">
      <c r="E163" s="56"/>
      <c r="F163" s="57"/>
      <c r="G163" s="57"/>
      <c r="H163" s="56"/>
      <c r="I163" s="56"/>
      <c r="O163" s="30"/>
      <c r="P163" s="30"/>
      <c r="Q163" s="30"/>
    </row>
    <row r="164" spans="5:17">
      <c r="E164" s="56"/>
      <c r="F164" s="57"/>
      <c r="G164" s="57"/>
      <c r="H164" s="56"/>
      <c r="I164" s="56"/>
      <c r="O164" s="30"/>
      <c r="P164" s="30"/>
      <c r="Q164" s="30"/>
    </row>
    <row r="165" spans="5:17">
      <c r="E165" s="56"/>
      <c r="F165" s="57"/>
      <c r="G165" s="57"/>
      <c r="H165" s="56"/>
      <c r="I165" s="56"/>
      <c r="O165" s="30"/>
      <c r="P165" s="30"/>
      <c r="Q165" s="30"/>
    </row>
    <row r="166" spans="5:17">
      <c r="E166" s="56"/>
      <c r="F166" s="57"/>
      <c r="G166" s="57"/>
      <c r="H166" s="56"/>
      <c r="I166" s="56"/>
      <c r="O166" s="30"/>
      <c r="P166" s="30"/>
      <c r="Q166" s="30"/>
    </row>
    <row r="167" spans="5:17">
      <c r="E167" s="56"/>
      <c r="F167" s="57"/>
      <c r="G167" s="57"/>
      <c r="H167" s="56"/>
      <c r="I167" s="56"/>
      <c r="O167" s="30"/>
      <c r="P167" s="30"/>
      <c r="Q167" s="30"/>
    </row>
    <row r="168" spans="5:17">
      <c r="E168" s="56"/>
      <c r="F168" s="57"/>
      <c r="G168" s="57"/>
      <c r="H168" s="56"/>
      <c r="I168" s="56"/>
      <c r="O168" s="30"/>
      <c r="P168" s="30"/>
      <c r="Q168" s="30"/>
    </row>
    <row r="169" spans="5:17">
      <c r="E169" s="56"/>
      <c r="F169" s="57"/>
      <c r="G169" s="57"/>
      <c r="H169" s="56"/>
      <c r="I169" s="56"/>
      <c r="O169" s="30"/>
      <c r="P169" s="30"/>
      <c r="Q169" s="30"/>
    </row>
    <row r="170" spans="5:17">
      <c r="E170" s="56"/>
      <c r="F170" s="57"/>
      <c r="G170" s="57"/>
      <c r="H170" s="56"/>
      <c r="I170" s="56"/>
      <c r="O170" s="30"/>
      <c r="P170" s="30"/>
      <c r="Q170" s="30"/>
    </row>
    <row r="171" spans="5:17">
      <c r="E171" s="56"/>
      <c r="F171" s="57"/>
      <c r="G171" s="57"/>
      <c r="H171" s="56"/>
      <c r="I171" s="56"/>
      <c r="O171" s="30"/>
      <c r="P171" s="30"/>
      <c r="Q171" s="30"/>
    </row>
    <row r="172" spans="5:17">
      <c r="E172" s="56"/>
      <c r="F172" s="57"/>
      <c r="G172" s="57"/>
      <c r="H172" s="56"/>
      <c r="I172" s="56"/>
      <c r="O172" s="30"/>
      <c r="P172" s="30"/>
      <c r="Q172" s="30"/>
    </row>
    <row r="173" spans="5:17">
      <c r="E173" s="56"/>
      <c r="F173" s="57"/>
      <c r="G173" s="57"/>
      <c r="H173" s="56"/>
      <c r="I173" s="56"/>
      <c r="O173" s="30"/>
      <c r="P173" s="30"/>
      <c r="Q173" s="30"/>
    </row>
    <row r="174" spans="5:17">
      <c r="E174" s="56"/>
      <c r="F174" s="57"/>
      <c r="G174" s="57"/>
      <c r="H174" s="56"/>
      <c r="I174" s="56"/>
      <c r="O174" s="30"/>
      <c r="P174" s="30"/>
      <c r="Q174" s="30"/>
    </row>
    <row r="175" spans="5:17">
      <c r="E175" s="56"/>
      <c r="F175" s="57"/>
      <c r="G175" s="57"/>
      <c r="H175" s="56"/>
      <c r="I175" s="56"/>
      <c r="O175" s="30"/>
      <c r="P175" s="30"/>
      <c r="Q175" s="30"/>
    </row>
    <row r="176" spans="5:17">
      <c r="E176" s="56"/>
      <c r="F176" s="57"/>
      <c r="G176" s="57"/>
      <c r="H176" s="56"/>
      <c r="I176" s="56"/>
      <c r="O176" s="30"/>
      <c r="P176" s="30"/>
      <c r="Q176" s="30"/>
    </row>
    <row r="177" spans="5:17">
      <c r="E177" s="56"/>
      <c r="F177" s="57"/>
      <c r="G177" s="57"/>
      <c r="H177" s="56"/>
      <c r="I177" s="56"/>
      <c r="O177" s="30"/>
      <c r="P177" s="30"/>
      <c r="Q177" s="30"/>
    </row>
    <row r="178" spans="5:17">
      <c r="E178" s="56"/>
      <c r="F178" s="57"/>
      <c r="G178" s="57"/>
      <c r="H178" s="56"/>
      <c r="I178" s="56"/>
      <c r="O178" s="30"/>
      <c r="P178" s="30"/>
      <c r="Q178" s="30"/>
    </row>
    <row r="179" spans="5:17">
      <c r="E179" s="56"/>
      <c r="F179" s="57"/>
      <c r="G179" s="57"/>
      <c r="H179" s="56"/>
      <c r="I179" s="56"/>
      <c r="O179" s="30"/>
      <c r="P179" s="30"/>
      <c r="Q179" s="30"/>
    </row>
    <row r="180" spans="5:17">
      <c r="E180" s="56"/>
      <c r="F180" s="57"/>
      <c r="G180" s="57"/>
      <c r="H180" s="56"/>
      <c r="I180" s="56"/>
      <c r="O180" s="30"/>
      <c r="P180" s="30"/>
      <c r="Q180" s="30"/>
    </row>
    <row r="181" spans="5:17">
      <c r="E181" s="56"/>
      <c r="F181" s="57"/>
      <c r="G181" s="57"/>
      <c r="H181" s="56"/>
      <c r="I181" s="56"/>
      <c r="O181" s="30"/>
      <c r="P181" s="30"/>
      <c r="Q181" s="30"/>
    </row>
    <row r="182" spans="5:17">
      <c r="E182" s="56"/>
      <c r="F182" s="57"/>
      <c r="G182" s="57"/>
      <c r="H182" s="56"/>
      <c r="I182" s="56"/>
      <c r="O182" s="30"/>
      <c r="P182" s="30"/>
      <c r="Q182" s="30"/>
    </row>
    <row r="183" spans="5:17">
      <c r="E183" s="56"/>
      <c r="F183" s="57"/>
      <c r="G183" s="57"/>
      <c r="H183" s="56"/>
      <c r="I183" s="56"/>
      <c r="O183" s="30"/>
      <c r="P183" s="30"/>
      <c r="Q183" s="30"/>
    </row>
    <row r="184" spans="5:17">
      <c r="E184" s="56"/>
      <c r="F184" s="57"/>
      <c r="G184" s="57"/>
      <c r="H184" s="56"/>
      <c r="I184" s="56"/>
      <c r="O184" s="30"/>
      <c r="P184" s="30"/>
      <c r="Q184" s="30"/>
    </row>
    <row r="185" spans="5:17">
      <c r="E185" s="56"/>
      <c r="F185" s="57"/>
      <c r="G185" s="57"/>
      <c r="H185" s="56"/>
      <c r="I185" s="56"/>
      <c r="O185" s="30"/>
      <c r="P185" s="30"/>
      <c r="Q185" s="30"/>
    </row>
    <row r="186" spans="5:17">
      <c r="E186" s="56"/>
      <c r="F186" s="57"/>
      <c r="G186" s="57"/>
      <c r="H186" s="56"/>
      <c r="I186" s="56"/>
      <c r="O186" s="30"/>
      <c r="P186" s="30"/>
      <c r="Q186" s="30"/>
    </row>
    <row r="187" spans="5:17">
      <c r="E187" s="56"/>
      <c r="F187" s="57"/>
      <c r="G187" s="57"/>
      <c r="H187" s="56"/>
      <c r="I187" s="56"/>
      <c r="O187" s="30"/>
      <c r="P187" s="30"/>
      <c r="Q187" s="30"/>
    </row>
    <row r="188" spans="5:17">
      <c r="E188" s="56"/>
      <c r="F188" s="57"/>
      <c r="G188" s="57"/>
      <c r="H188" s="56"/>
      <c r="I188" s="56"/>
      <c r="O188" s="30"/>
      <c r="P188" s="30"/>
      <c r="Q188" s="30"/>
    </row>
    <row r="189" spans="5:17">
      <c r="E189" s="56"/>
      <c r="F189" s="57"/>
      <c r="G189" s="57"/>
      <c r="H189" s="56"/>
      <c r="I189" s="56"/>
      <c r="O189" s="30"/>
      <c r="P189" s="30"/>
      <c r="Q189" s="30"/>
    </row>
    <row r="190" spans="5:17">
      <c r="E190" s="56"/>
      <c r="F190" s="57"/>
      <c r="G190" s="57"/>
      <c r="H190" s="56"/>
      <c r="I190" s="56"/>
      <c r="O190" s="30"/>
      <c r="P190" s="30"/>
      <c r="Q190" s="30"/>
    </row>
    <row r="191" spans="5:17">
      <c r="E191" s="56"/>
      <c r="F191" s="57"/>
      <c r="G191" s="57"/>
      <c r="H191" s="56"/>
      <c r="I191" s="56"/>
      <c r="O191" s="30"/>
      <c r="P191" s="30"/>
      <c r="Q191" s="30"/>
    </row>
    <row r="192" spans="5:17">
      <c r="E192" s="56"/>
      <c r="F192" s="57"/>
      <c r="G192" s="57"/>
      <c r="H192" s="56"/>
      <c r="I192" s="56"/>
      <c r="O192" s="30"/>
      <c r="P192" s="30"/>
      <c r="Q192" s="30"/>
    </row>
    <row r="193" spans="5:17">
      <c r="E193" s="56"/>
      <c r="F193" s="57"/>
      <c r="G193" s="57"/>
      <c r="H193" s="56"/>
      <c r="I193" s="56"/>
      <c r="O193" s="30"/>
      <c r="P193" s="30"/>
      <c r="Q193" s="30"/>
    </row>
    <row r="194" spans="5:17">
      <c r="E194" s="56"/>
      <c r="F194" s="57"/>
      <c r="G194" s="57"/>
      <c r="H194" s="56"/>
      <c r="I194" s="56"/>
      <c r="O194" s="30"/>
      <c r="P194" s="30"/>
      <c r="Q194" s="30"/>
    </row>
    <row r="195" spans="5:17">
      <c r="E195" s="56"/>
      <c r="F195" s="57"/>
      <c r="G195" s="57"/>
      <c r="H195" s="56"/>
      <c r="I195" s="56"/>
      <c r="O195" s="30"/>
      <c r="P195" s="30"/>
      <c r="Q195" s="30"/>
    </row>
    <row r="196" spans="5:17">
      <c r="E196" s="56"/>
      <c r="F196" s="57"/>
      <c r="G196" s="57"/>
      <c r="H196" s="56"/>
      <c r="I196" s="56"/>
      <c r="O196" s="30"/>
      <c r="P196" s="30"/>
      <c r="Q196" s="30"/>
    </row>
    <row r="197" spans="5:17">
      <c r="E197" s="56"/>
      <c r="F197" s="57"/>
      <c r="G197" s="57"/>
      <c r="H197" s="56"/>
      <c r="I197" s="56"/>
      <c r="O197" s="30"/>
      <c r="P197" s="30"/>
      <c r="Q197" s="30"/>
    </row>
    <row r="198" spans="5:17">
      <c r="E198" s="56"/>
      <c r="F198" s="57"/>
      <c r="G198" s="57"/>
      <c r="H198" s="56"/>
      <c r="I198" s="56"/>
      <c r="O198" s="30"/>
      <c r="P198" s="30"/>
      <c r="Q198" s="30"/>
    </row>
    <row r="199" spans="5:17">
      <c r="E199" s="56"/>
      <c r="F199" s="57"/>
      <c r="G199" s="57"/>
      <c r="H199" s="56"/>
      <c r="I199" s="56"/>
      <c r="O199" s="30"/>
      <c r="P199" s="30"/>
      <c r="Q199" s="30"/>
    </row>
    <row r="200" spans="5:17">
      <c r="E200" s="56"/>
      <c r="F200" s="57"/>
      <c r="G200" s="57"/>
      <c r="H200" s="56"/>
      <c r="I200" s="56"/>
      <c r="O200" s="30"/>
      <c r="P200" s="30"/>
      <c r="Q200" s="30"/>
    </row>
    <row r="201" spans="5:17">
      <c r="E201" s="56"/>
      <c r="F201" s="57"/>
      <c r="G201" s="57"/>
      <c r="H201" s="56"/>
      <c r="I201" s="56"/>
      <c r="O201" s="30"/>
      <c r="P201" s="30"/>
      <c r="Q201" s="30"/>
    </row>
    <row r="202" spans="5:17">
      <c r="E202" s="56"/>
      <c r="F202" s="57"/>
      <c r="G202" s="57"/>
      <c r="H202" s="56"/>
      <c r="I202" s="56"/>
      <c r="O202" s="30"/>
      <c r="P202" s="30"/>
      <c r="Q202" s="30"/>
    </row>
    <row r="203" spans="5:17">
      <c r="E203" s="56"/>
      <c r="F203" s="57"/>
      <c r="G203" s="57"/>
      <c r="H203" s="56"/>
      <c r="I203" s="56"/>
      <c r="O203" s="30"/>
      <c r="P203" s="30"/>
      <c r="Q203" s="30"/>
    </row>
    <row r="204" spans="5:17">
      <c r="E204" s="56"/>
      <c r="F204" s="57"/>
      <c r="G204" s="57"/>
      <c r="H204" s="56"/>
      <c r="I204" s="56"/>
      <c r="O204" s="30"/>
      <c r="P204" s="30"/>
      <c r="Q204" s="30"/>
    </row>
    <row r="205" spans="5:17">
      <c r="E205" s="56"/>
      <c r="F205" s="57"/>
      <c r="G205" s="57"/>
      <c r="H205" s="56"/>
      <c r="I205" s="56"/>
      <c r="O205" s="30"/>
      <c r="P205" s="30"/>
      <c r="Q205" s="30"/>
    </row>
    <row r="206" spans="5:17">
      <c r="E206" s="56"/>
      <c r="F206" s="57"/>
      <c r="G206" s="57"/>
      <c r="H206" s="56"/>
      <c r="I206" s="56"/>
      <c r="O206" s="30"/>
      <c r="P206" s="30"/>
      <c r="Q206" s="30"/>
    </row>
    <row r="207" spans="5:17">
      <c r="E207" s="56"/>
      <c r="F207" s="57"/>
      <c r="G207" s="57"/>
      <c r="H207" s="56"/>
      <c r="I207" s="56"/>
      <c r="O207" s="30"/>
      <c r="P207" s="30"/>
      <c r="Q207" s="30"/>
    </row>
    <row r="208" spans="5:17">
      <c r="E208" s="56"/>
      <c r="F208" s="57"/>
      <c r="G208" s="57"/>
      <c r="H208" s="56"/>
      <c r="I208" s="56"/>
      <c r="O208" s="30"/>
      <c r="P208" s="30"/>
      <c r="Q208" s="30"/>
    </row>
    <row r="209" spans="5:17">
      <c r="E209" s="56"/>
      <c r="F209" s="57"/>
      <c r="G209" s="57"/>
      <c r="H209" s="56"/>
      <c r="I209" s="56"/>
      <c r="O209" s="30"/>
      <c r="P209" s="30"/>
      <c r="Q209" s="30"/>
    </row>
    <row r="210" spans="5:17">
      <c r="E210" s="56"/>
      <c r="F210" s="57"/>
      <c r="G210" s="57"/>
      <c r="H210" s="56"/>
      <c r="I210" s="56"/>
      <c r="O210" s="30"/>
      <c r="P210" s="30"/>
      <c r="Q210" s="30"/>
    </row>
    <row r="211" spans="5:17">
      <c r="E211" s="56"/>
      <c r="F211" s="57"/>
      <c r="G211" s="57"/>
      <c r="H211" s="56"/>
      <c r="I211" s="56"/>
      <c r="O211" s="30"/>
      <c r="P211" s="30"/>
      <c r="Q211" s="30"/>
    </row>
    <row r="212" spans="5:17">
      <c r="E212" s="56"/>
      <c r="F212" s="57"/>
      <c r="G212" s="57"/>
      <c r="H212" s="56"/>
      <c r="I212" s="56"/>
      <c r="O212" s="30"/>
      <c r="P212" s="30"/>
      <c r="Q212" s="30"/>
    </row>
    <row r="213" spans="5:17">
      <c r="E213" s="56"/>
      <c r="F213" s="57"/>
      <c r="G213" s="57"/>
      <c r="H213" s="56"/>
      <c r="I213" s="56"/>
      <c r="O213" s="30"/>
      <c r="P213" s="30"/>
      <c r="Q213" s="30"/>
    </row>
    <row r="214" spans="5:17">
      <c r="E214" s="56"/>
      <c r="F214" s="57"/>
      <c r="G214" s="57"/>
      <c r="H214" s="56"/>
      <c r="I214" s="56"/>
      <c r="O214" s="30"/>
      <c r="P214" s="30"/>
      <c r="Q214" s="30"/>
    </row>
    <row r="215" spans="5:17">
      <c r="E215" s="56"/>
      <c r="F215" s="57"/>
      <c r="G215" s="57"/>
      <c r="H215" s="56"/>
      <c r="I215" s="56"/>
      <c r="O215" s="30"/>
      <c r="P215" s="30"/>
      <c r="Q215" s="30"/>
    </row>
    <row r="216" spans="5:17">
      <c r="E216" s="56"/>
      <c r="F216" s="57"/>
      <c r="G216" s="57"/>
      <c r="H216" s="56"/>
      <c r="I216" s="56"/>
      <c r="O216" s="30"/>
      <c r="P216" s="30"/>
      <c r="Q216" s="30"/>
    </row>
    <row r="217" spans="5:17">
      <c r="E217" s="56"/>
      <c r="F217" s="57"/>
      <c r="G217" s="57"/>
      <c r="H217" s="56"/>
      <c r="I217" s="56"/>
      <c r="O217" s="30"/>
      <c r="P217" s="30"/>
      <c r="Q217" s="30"/>
    </row>
    <row r="218" spans="5:17">
      <c r="E218" s="56"/>
      <c r="F218" s="57"/>
      <c r="G218" s="57"/>
      <c r="H218" s="56"/>
      <c r="I218" s="56"/>
      <c r="O218" s="30"/>
      <c r="P218" s="30"/>
      <c r="Q218" s="30"/>
    </row>
    <row r="219" spans="5:17">
      <c r="E219" s="56"/>
      <c r="F219" s="57"/>
      <c r="G219" s="57"/>
      <c r="H219" s="56"/>
      <c r="I219" s="56"/>
      <c r="O219" s="30"/>
      <c r="P219" s="30"/>
      <c r="Q219" s="30"/>
    </row>
    <row r="220" spans="5:17">
      <c r="E220" s="56"/>
      <c r="F220" s="57"/>
      <c r="G220" s="57"/>
      <c r="H220" s="56"/>
      <c r="I220" s="56"/>
      <c r="O220" s="30"/>
      <c r="P220" s="30"/>
      <c r="Q220" s="30"/>
    </row>
    <row r="221" spans="5:17">
      <c r="E221" s="56"/>
      <c r="F221" s="57"/>
      <c r="G221" s="57"/>
      <c r="H221" s="56"/>
      <c r="I221" s="56"/>
      <c r="O221" s="30"/>
      <c r="P221" s="30"/>
      <c r="Q221" s="30"/>
    </row>
    <row r="222" spans="5:17">
      <c r="E222" s="56"/>
      <c r="F222" s="57"/>
      <c r="G222" s="57"/>
      <c r="H222" s="56"/>
      <c r="I222" s="56"/>
      <c r="O222" s="30"/>
      <c r="P222" s="30"/>
      <c r="Q222" s="30"/>
    </row>
    <row r="223" spans="5:17">
      <c r="E223" s="56"/>
      <c r="F223" s="57"/>
      <c r="G223" s="57"/>
      <c r="H223" s="56"/>
      <c r="I223" s="56"/>
      <c r="O223" s="30"/>
      <c r="P223" s="30"/>
      <c r="Q223" s="30"/>
    </row>
    <row r="224" spans="5:17">
      <c r="E224" s="56"/>
      <c r="F224" s="57"/>
      <c r="G224" s="57"/>
      <c r="H224" s="56"/>
      <c r="I224" s="56"/>
      <c r="O224" s="30"/>
      <c r="P224" s="30"/>
      <c r="Q224" s="30"/>
    </row>
    <row r="225" spans="5:17">
      <c r="E225" s="56"/>
      <c r="F225" s="57"/>
      <c r="G225" s="57"/>
      <c r="H225" s="56"/>
      <c r="I225" s="56"/>
      <c r="O225" s="30"/>
      <c r="P225" s="30"/>
      <c r="Q225" s="30"/>
    </row>
    <row r="226" spans="5:17">
      <c r="E226" s="56"/>
      <c r="F226" s="57"/>
      <c r="G226" s="57"/>
      <c r="H226" s="56"/>
      <c r="I226" s="56"/>
      <c r="O226" s="30"/>
      <c r="P226" s="30"/>
      <c r="Q226" s="30"/>
    </row>
    <row r="227" spans="5:17">
      <c r="E227" s="56"/>
      <c r="F227" s="57"/>
      <c r="G227" s="57"/>
      <c r="H227" s="56"/>
      <c r="I227" s="56"/>
      <c r="O227" s="30"/>
      <c r="P227" s="30"/>
      <c r="Q227" s="30"/>
    </row>
    <row r="228" spans="5:17">
      <c r="E228" s="56"/>
      <c r="F228" s="57"/>
      <c r="G228" s="57"/>
      <c r="H228" s="56"/>
      <c r="I228" s="56"/>
      <c r="O228" s="30"/>
      <c r="P228" s="30"/>
      <c r="Q228" s="30"/>
    </row>
    <row r="229" spans="5:17">
      <c r="E229" s="56"/>
      <c r="F229" s="57"/>
      <c r="G229" s="57"/>
      <c r="H229" s="56"/>
      <c r="I229" s="56"/>
      <c r="O229" s="30"/>
      <c r="P229" s="30"/>
      <c r="Q229" s="30"/>
    </row>
    <row r="230" spans="5:17">
      <c r="E230" s="56"/>
      <c r="F230" s="57"/>
      <c r="G230" s="57"/>
      <c r="H230" s="56"/>
      <c r="I230" s="56"/>
      <c r="O230" s="30"/>
      <c r="P230" s="30"/>
      <c r="Q230" s="30"/>
    </row>
    <row r="231" spans="5:17">
      <c r="E231" s="56"/>
      <c r="F231" s="57"/>
      <c r="G231" s="57"/>
      <c r="H231" s="56"/>
      <c r="I231" s="56"/>
      <c r="O231" s="30"/>
      <c r="P231" s="30"/>
      <c r="Q231" s="30"/>
    </row>
    <row r="232" spans="5:17">
      <c r="E232" s="56"/>
      <c r="F232" s="57"/>
      <c r="G232" s="57"/>
      <c r="H232" s="56"/>
      <c r="I232" s="56"/>
      <c r="O232" s="30"/>
      <c r="P232" s="30"/>
      <c r="Q232" s="30"/>
    </row>
    <row r="233" spans="5:17">
      <c r="E233" s="56"/>
      <c r="F233" s="57"/>
      <c r="G233" s="57"/>
      <c r="H233" s="56"/>
      <c r="I233" s="56"/>
      <c r="O233" s="30"/>
      <c r="P233" s="30"/>
      <c r="Q233" s="30"/>
    </row>
    <row r="234" spans="5:17">
      <c r="E234" s="56"/>
      <c r="F234" s="57"/>
      <c r="G234" s="57"/>
      <c r="H234" s="56"/>
      <c r="I234" s="56"/>
      <c r="O234" s="30"/>
      <c r="P234" s="30"/>
      <c r="Q234" s="30"/>
    </row>
    <row r="235" spans="5:17">
      <c r="E235" s="56"/>
      <c r="H235" s="56"/>
      <c r="I235" s="56"/>
      <c r="O235" s="30"/>
      <c r="P235" s="30"/>
      <c r="Q235" s="30"/>
    </row>
    <row r="236" spans="5:17">
      <c r="E236" s="56"/>
      <c r="H236" s="56"/>
      <c r="I236" s="56"/>
      <c r="O236" s="30"/>
      <c r="P236" s="30"/>
      <c r="Q236" s="30"/>
    </row>
    <row r="237" spans="5:17">
      <c r="E237" s="56"/>
      <c r="H237" s="56"/>
      <c r="I237" s="56"/>
      <c r="O237" s="30"/>
      <c r="P237" s="30"/>
      <c r="Q237" s="30"/>
    </row>
    <row r="238" spans="5:17">
      <c r="E238" s="56"/>
      <c r="H238" s="56"/>
      <c r="I238" s="56"/>
      <c r="O238" s="30"/>
      <c r="P238" s="30"/>
      <c r="Q238" s="30"/>
    </row>
    <row r="239" spans="5:17">
      <c r="E239" s="56"/>
      <c r="H239" s="56"/>
      <c r="I239" s="56"/>
      <c r="O239" s="30"/>
      <c r="P239" s="30"/>
      <c r="Q239" s="30"/>
    </row>
    <row r="240" spans="5:17">
      <c r="E240" s="56"/>
      <c r="H240" s="56"/>
      <c r="I240" s="56"/>
      <c r="O240" s="30"/>
      <c r="P240" s="30"/>
      <c r="Q240" s="30"/>
    </row>
    <row r="241" spans="5:17">
      <c r="E241" s="56"/>
      <c r="H241" s="56"/>
      <c r="I241" s="56"/>
      <c r="O241" s="30"/>
      <c r="P241" s="30"/>
      <c r="Q241" s="30"/>
    </row>
    <row r="242" spans="5:17">
      <c r="E242" s="56"/>
      <c r="H242" s="56"/>
      <c r="I242" s="56"/>
      <c r="O242" s="30"/>
      <c r="P242" s="30"/>
      <c r="Q242" s="30"/>
    </row>
    <row r="243" spans="5:17">
      <c r="E243" s="56"/>
      <c r="H243" s="56"/>
      <c r="I243" s="56"/>
      <c r="O243" s="30"/>
      <c r="P243" s="30"/>
      <c r="Q243" s="30"/>
    </row>
    <row r="244" spans="5:17">
      <c r="E244" s="56"/>
      <c r="H244" s="56"/>
      <c r="I244" s="56"/>
      <c r="O244" s="30"/>
      <c r="P244" s="30"/>
      <c r="Q244" s="30"/>
    </row>
    <row r="245" spans="5:17">
      <c r="E245" s="56"/>
      <c r="H245" s="56"/>
      <c r="I245" s="56"/>
      <c r="O245" s="30"/>
      <c r="P245" s="30"/>
      <c r="Q245" s="30"/>
    </row>
    <row r="246" spans="5:17">
      <c r="E246" s="56"/>
      <c r="H246" s="56"/>
      <c r="I246" s="56"/>
      <c r="O246" s="30"/>
      <c r="P246" s="30"/>
      <c r="Q246" s="30"/>
    </row>
    <row r="247" spans="5:17">
      <c r="E247" s="56"/>
      <c r="H247" s="56"/>
      <c r="I247" s="56"/>
      <c r="O247" s="30"/>
      <c r="P247" s="30"/>
      <c r="Q247" s="30"/>
    </row>
    <row r="248" spans="5:17">
      <c r="E248" s="56"/>
      <c r="H248" s="56"/>
      <c r="I248" s="56"/>
      <c r="O248" s="30"/>
      <c r="P248" s="30"/>
      <c r="Q248" s="30"/>
    </row>
    <row r="249" spans="5:17">
      <c r="E249" s="56"/>
      <c r="H249" s="56"/>
      <c r="I249" s="56"/>
      <c r="O249" s="30"/>
      <c r="P249" s="30"/>
      <c r="Q249" s="30"/>
    </row>
    <row r="250" spans="5:17">
      <c r="E250" s="56"/>
      <c r="H250" s="56"/>
      <c r="I250" s="56"/>
      <c r="O250" s="30"/>
      <c r="P250" s="30"/>
      <c r="Q250" s="30"/>
    </row>
    <row r="251" spans="5:17">
      <c r="E251" s="56"/>
      <c r="H251" s="56"/>
      <c r="I251" s="56"/>
      <c r="O251" s="30"/>
      <c r="P251" s="30"/>
      <c r="Q251" s="30"/>
    </row>
    <row r="252" spans="5:17">
      <c r="E252" s="56"/>
      <c r="H252" s="56"/>
      <c r="I252" s="56"/>
      <c r="O252" s="30"/>
      <c r="P252" s="30"/>
      <c r="Q252" s="30"/>
    </row>
    <row r="253" spans="5:17">
      <c r="E253" s="56"/>
      <c r="H253" s="56"/>
      <c r="I253" s="56"/>
      <c r="O253" s="30"/>
      <c r="P253" s="30"/>
      <c r="Q253" s="30"/>
    </row>
    <row r="254" spans="5:17">
      <c r="E254" s="56"/>
      <c r="H254" s="56"/>
      <c r="I254" s="56"/>
      <c r="O254" s="30"/>
      <c r="P254" s="30"/>
      <c r="Q254" s="30"/>
    </row>
    <row r="255" spans="5:17">
      <c r="E255" s="56"/>
      <c r="H255" s="56"/>
      <c r="I255" s="56"/>
      <c r="O255" s="30"/>
      <c r="P255" s="30"/>
      <c r="Q255" s="30"/>
    </row>
    <row r="256" spans="5:17">
      <c r="E256" s="56"/>
      <c r="H256" s="56"/>
      <c r="I256" s="56"/>
      <c r="O256" s="30"/>
      <c r="P256" s="30"/>
      <c r="Q256" s="30"/>
    </row>
    <row r="257" spans="5:17">
      <c r="E257" s="56"/>
      <c r="H257" s="56"/>
      <c r="I257" s="56"/>
      <c r="O257" s="30"/>
      <c r="P257" s="30"/>
      <c r="Q257" s="30"/>
    </row>
    <row r="258" spans="5:17">
      <c r="E258" s="56"/>
      <c r="H258" s="56"/>
      <c r="I258" s="56"/>
      <c r="O258" s="30"/>
      <c r="P258" s="30"/>
      <c r="Q258" s="30"/>
    </row>
    <row r="259" spans="5:17">
      <c r="E259" s="56"/>
      <c r="H259" s="56"/>
      <c r="I259" s="56"/>
      <c r="O259" s="30"/>
      <c r="P259" s="30"/>
      <c r="Q259" s="30"/>
    </row>
    <row r="260" spans="5:17">
      <c r="E260" s="56"/>
      <c r="H260" s="56"/>
      <c r="I260" s="56"/>
      <c r="O260" s="30"/>
      <c r="P260" s="30"/>
      <c r="Q260" s="30"/>
    </row>
    <row r="261" spans="5:17">
      <c r="E261" s="56"/>
      <c r="H261" s="56"/>
      <c r="I261" s="56"/>
      <c r="O261" s="30"/>
      <c r="P261" s="30"/>
      <c r="Q261" s="30"/>
    </row>
    <row r="262" spans="5:17">
      <c r="E262" s="56"/>
      <c r="H262" s="56"/>
      <c r="I262" s="56"/>
      <c r="O262" s="30"/>
      <c r="P262" s="30"/>
      <c r="Q262" s="30"/>
    </row>
    <row r="263" spans="5:17">
      <c r="E263" s="56"/>
      <c r="H263" s="56"/>
      <c r="I263" s="56"/>
      <c r="O263" s="30"/>
      <c r="P263" s="30"/>
      <c r="Q263" s="30"/>
    </row>
    <row r="264" spans="5:17">
      <c r="E264" s="56"/>
      <c r="H264" s="56"/>
      <c r="I264" s="56"/>
      <c r="O264" s="30"/>
      <c r="P264" s="30"/>
      <c r="Q264" s="30"/>
    </row>
    <row r="265" spans="5:17">
      <c r="E265" s="56"/>
      <c r="H265" s="56"/>
      <c r="I265" s="56"/>
      <c r="O265" s="30"/>
      <c r="P265" s="30"/>
      <c r="Q265" s="30"/>
    </row>
    <row r="266" spans="5:17">
      <c r="E266" s="56"/>
      <c r="H266" s="56"/>
      <c r="I266" s="56"/>
      <c r="O266" s="30"/>
      <c r="P266" s="30"/>
      <c r="Q266" s="30"/>
    </row>
    <row r="267" spans="5:17">
      <c r="E267" s="56"/>
      <c r="H267" s="56"/>
      <c r="I267" s="56"/>
      <c r="O267" s="30"/>
      <c r="P267" s="30"/>
      <c r="Q267" s="30"/>
    </row>
    <row r="268" spans="5:17">
      <c r="E268" s="56"/>
      <c r="H268" s="56"/>
      <c r="I268" s="56"/>
      <c r="O268" s="30"/>
      <c r="P268" s="30"/>
      <c r="Q268" s="30"/>
    </row>
    <row r="269" spans="5:17">
      <c r="E269" s="56"/>
      <c r="H269" s="56"/>
      <c r="I269" s="56"/>
      <c r="O269" s="30"/>
      <c r="P269" s="30"/>
      <c r="Q269" s="30"/>
    </row>
    <row r="270" spans="5:17">
      <c r="E270" s="56"/>
      <c r="H270" s="56"/>
      <c r="I270" s="56"/>
      <c r="O270" s="30"/>
      <c r="P270" s="30"/>
      <c r="Q270" s="30"/>
    </row>
    <row r="271" spans="5:17">
      <c r="E271" s="56"/>
      <c r="H271" s="56"/>
      <c r="I271" s="56"/>
      <c r="O271" s="30"/>
      <c r="P271" s="30"/>
      <c r="Q271" s="30"/>
    </row>
    <row r="272" spans="5:17">
      <c r="E272" s="56"/>
      <c r="H272" s="56"/>
      <c r="I272" s="56"/>
      <c r="O272" s="30"/>
      <c r="P272" s="30"/>
      <c r="Q272" s="30"/>
    </row>
    <row r="273" spans="5:17">
      <c r="E273" s="56"/>
      <c r="H273" s="56"/>
      <c r="I273" s="56"/>
      <c r="O273" s="30"/>
      <c r="P273" s="30"/>
      <c r="Q273" s="30"/>
    </row>
    <row r="274" spans="5:17">
      <c r="E274" s="56"/>
      <c r="H274" s="56"/>
      <c r="I274" s="56"/>
      <c r="O274" s="30"/>
      <c r="P274" s="30"/>
      <c r="Q274" s="30"/>
    </row>
    <row r="275" spans="5:17">
      <c r="O275" s="30"/>
      <c r="P275" s="30"/>
      <c r="Q275" s="30"/>
    </row>
    <row r="276" spans="5:17">
      <c r="O276" s="30"/>
      <c r="P276" s="30"/>
      <c r="Q276" s="30"/>
    </row>
    <row r="277" spans="5:17">
      <c r="O277" s="30"/>
      <c r="P277" s="30"/>
      <c r="Q277" s="30"/>
    </row>
    <row r="278" spans="5:17">
      <c r="O278" s="30"/>
      <c r="P278" s="30"/>
      <c r="Q278" s="30"/>
    </row>
    <row r="279" spans="5:17">
      <c r="O279" s="30"/>
      <c r="P279" s="30"/>
      <c r="Q279" s="30"/>
    </row>
    <row r="280" spans="5:17">
      <c r="O280" s="30"/>
      <c r="P280" s="30"/>
      <c r="Q280" s="30"/>
    </row>
  </sheetData>
  <sheetProtection password="CA75" sheet="1" objects="1" scenarios="1"/>
  <mergeCells count="10">
    <mergeCell ref="H7:H8"/>
    <mergeCell ref="C1:F1"/>
    <mergeCell ref="L1:M2"/>
    <mergeCell ref="N1:P1"/>
    <mergeCell ref="C2:F2"/>
    <mergeCell ref="K2:K3"/>
    <mergeCell ref="L3:M3"/>
    <mergeCell ref="L6:O6"/>
    <mergeCell ref="L4:M4"/>
    <mergeCell ref="L5:M5"/>
  </mergeCells>
  <phoneticPr fontId="2"/>
  <conditionalFormatting sqref="B16:B30">
    <cfRule type="expression" dxfId="2" priority="2" stopIfTrue="1">
      <formula>AND($D16=0,$D16&lt;&gt;"")</formula>
    </cfRule>
    <cfRule type="expression" dxfId="1" priority="3" stopIfTrue="1">
      <formula>AND($C16="",$D16&lt;&gt;"")</formula>
    </cfRule>
  </conditionalFormatting>
  <conditionalFormatting sqref="E4 E6 E8">
    <cfRule type="cellIs" dxfId="0" priority="1" stopIfTrue="1" operator="equal">
      <formula>"ここに入力"</formula>
    </cfRule>
  </conditionalFormatting>
  <dataValidations count="9">
    <dataValidation imeMode="off" allowBlank="1" sqref="N3:P5 L3:L5 K4:K6"/>
    <dataValidation type="whole" imeMode="off" allowBlank="1" showInputMessage="1" showErrorMessage="1" sqref="C10:C11 D15:D65470">
      <formula1>1</formula1>
      <formula2>2</formula2>
    </dataValidation>
    <dataValidation imeMode="hiragana" allowBlank="1" showInputMessage="1" showErrorMessage="1" sqref="E4 E8"/>
    <dataValidation imeMode="off" allowBlank="1" showInputMessage="1" showErrorMessage="1" sqref="AC122:AD123 J16:L16 P281:R65470 R10:R11 E6 L10:M11 D9:D12 C13 I2 O10:P11 O31:S280 P15:R30 C15:D65506 K17:K30 M14:N65506 L14:L15 L17:L65506"/>
    <dataValidation imeMode="halfKatakana" allowBlank="1" showInputMessage="1" showErrorMessage="1" sqref="H17:H25 I16:I25 J15:K15 K14 F10:G12 H14:H15 K10:K11 H26:I65470"/>
    <dataValidation imeMode="on" allowBlank="1" showInputMessage="1" showErrorMessage="1" sqref="F14:G14 H16 G31:G65470 E16:F65470"/>
    <dataValidation type="textLength" imeMode="off" operator="equal" allowBlank="1" showInputMessage="1" showErrorMessage="1" sqref="AA96 O281:O65506 Q10:Q11 O14 O16:O30">
      <formula1>5</formula1>
    </dataValidation>
    <dataValidation type="whole" imeMode="off" allowBlank="1" showInputMessage="1" showErrorMessage="1" sqref="J275:K65470 G31:G65470 F14:F65470 J14:K15 H10:J11 G14">
      <formula1>1</formula1>
      <formula2>3</formula2>
    </dataValidation>
    <dataValidation type="whole" imeMode="off" allowBlank="1" showInputMessage="1" showErrorMessage="1" sqref="AB96">
      <formula1>1</formula1>
      <formula2>6</formula2>
    </dataValidation>
  </dataValidations>
  <printOptions horizontalCentered="1" verticalCentered="1"/>
  <pageMargins left="0.59055118110236227" right="0.59055118110236227" top="0.39370078740157483" bottom="0.39370078740157483" header="0" footer="0"/>
  <pageSetup paperSize="9" scale="70" orientation="landscape" copies="3"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1"/>
  <sheetViews>
    <sheetView zoomScale="90" zoomScaleNormal="90" workbookViewId="0">
      <selection activeCell="H11" sqref="H11"/>
    </sheetView>
  </sheetViews>
  <sheetFormatPr defaultRowHeight="18.75"/>
  <cols>
    <col min="1" max="1" width="3.125" customWidth="1"/>
    <col min="2" max="2" width="6.625" bestFit="1" customWidth="1"/>
    <col min="3" max="3" width="3.125" bestFit="1" customWidth="1"/>
    <col min="4" max="4" width="3.125" customWidth="1"/>
    <col min="5" max="5" width="6.875" bestFit="1" customWidth="1"/>
    <col min="6" max="6" width="3.375" bestFit="1" customWidth="1"/>
    <col min="7" max="7" width="3.125" customWidth="1"/>
    <col min="8" max="8" width="6.875" bestFit="1" customWidth="1"/>
    <col min="9" max="9" width="3.375" bestFit="1" customWidth="1"/>
    <col min="10" max="10" width="3.125" customWidth="1"/>
    <col min="11" max="11" width="6.875" bestFit="1" customWidth="1"/>
    <col min="12" max="12" width="3.375" bestFit="1" customWidth="1"/>
    <col min="13" max="13" width="3.125" customWidth="1"/>
    <col min="14" max="14" width="6.875" bestFit="1" customWidth="1"/>
    <col min="15" max="15" width="3.375" bestFit="1" customWidth="1"/>
    <col min="16" max="16" width="3.125" customWidth="1"/>
  </cols>
  <sheetData>
    <row r="1" spans="2:16" ht="19.5" thickBot="1">
      <c r="B1" t="s">
        <v>250</v>
      </c>
    </row>
    <row r="2" spans="2:16">
      <c r="B2" s="81" t="s">
        <v>156</v>
      </c>
      <c r="C2" s="82" t="s">
        <v>157</v>
      </c>
      <c r="D2" s="83"/>
      <c r="E2" s="82" t="s">
        <v>176</v>
      </c>
      <c r="F2" s="82" t="s">
        <v>177</v>
      </c>
      <c r="G2" s="83"/>
      <c r="H2" s="82" t="s">
        <v>249</v>
      </c>
      <c r="I2" s="82" t="s">
        <v>196</v>
      </c>
      <c r="J2" s="83"/>
      <c r="K2" s="82" t="s">
        <v>223</v>
      </c>
      <c r="L2" s="82" t="s">
        <v>224</v>
      </c>
      <c r="M2" s="83"/>
      <c r="N2" s="82" t="s">
        <v>235</v>
      </c>
      <c r="O2" s="82" t="s">
        <v>236</v>
      </c>
      <c r="P2" s="84"/>
    </row>
    <row r="3" spans="2:16">
      <c r="B3" s="85" t="s">
        <v>158</v>
      </c>
      <c r="C3" s="86" t="s">
        <v>159</v>
      </c>
      <c r="D3" s="87"/>
      <c r="E3" s="86" t="s">
        <v>178</v>
      </c>
      <c r="F3" s="86" t="s">
        <v>179</v>
      </c>
      <c r="G3" s="87"/>
      <c r="H3" s="86" t="s">
        <v>197</v>
      </c>
      <c r="I3" s="86" t="s">
        <v>198</v>
      </c>
      <c r="J3" s="87"/>
      <c r="K3" s="86" t="s">
        <v>225</v>
      </c>
      <c r="L3" s="86" t="s">
        <v>226</v>
      </c>
      <c r="M3" s="87"/>
      <c r="N3" s="86" t="s">
        <v>237</v>
      </c>
      <c r="O3" s="86" t="s">
        <v>238</v>
      </c>
      <c r="P3" s="88"/>
    </row>
    <row r="4" spans="2:16">
      <c r="B4" s="85" t="s">
        <v>160</v>
      </c>
      <c r="C4" s="86" t="s">
        <v>161</v>
      </c>
      <c r="D4" s="87"/>
      <c r="E4" s="86" t="s">
        <v>184</v>
      </c>
      <c r="F4" s="86" t="s">
        <v>185</v>
      </c>
      <c r="G4" s="87"/>
      <c r="H4" s="86" t="s">
        <v>199</v>
      </c>
      <c r="I4" s="86" t="s">
        <v>200</v>
      </c>
      <c r="J4" s="87"/>
      <c r="K4" s="86" t="s">
        <v>227</v>
      </c>
      <c r="L4" s="86" t="s">
        <v>228</v>
      </c>
      <c r="M4" s="87"/>
      <c r="N4" s="86" t="s">
        <v>239</v>
      </c>
      <c r="O4" s="86" t="s">
        <v>240</v>
      </c>
      <c r="P4" s="88"/>
    </row>
    <row r="5" spans="2:16">
      <c r="B5" s="85" t="s">
        <v>162</v>
      </c>
      <c r="C5" s="86" t="s">
        <v>163</v>
      </c>
      <c r="D5" s="87"/>
      <c r="E5" s="86" t="s">
        <v>180</v>
      </c>
      <c r="F5" s="86" t="s">
        <v>181</v>
      </c>
      <c r="G5" s="87"/>
      <c r="H5" s="86" t="s">
        <v>201</v>
      </c>
      <c r="I5" s="86" t="s">
        <v>202</v>
      </c>
      <c r="J5" s="87"/>
      <c r="K5" s="86" t="s">
        <v>229</v>
      </c>
      <c r="L5" s="86" t="s">
        <v>230</v>
      </c>
      <c r="M5" s="87"/>
      <c r="N5" s="86" t="s">
        <v>241</v>
      </c>
      <c r="O5" s="86" t="s">
        <v>242</v>
      </c>
      <c r="P5" s="88"/>
    </row>
    <row r="6" spans="2:16">
      <c r="B6" s="85" t="s">
        <v>164</v>
      </c>
      <c r="C6" s="86" t="s">
        <v>165</v>
      </c>
      <c r="D6" s="87"/>
      <c r="E6" s="86" t="s">
        <v>182</v>
      </c>
      <c r="F6" s="86" t="s">
        <v>183</v>
      </c>
      <c r="G6" s="87"/>
      <c r="H6" s="86" t="s">
        <v>211</v>
      </c>
      <c r="I6" s="86" t="s">
        <v>212</v>
      </c>
      <c r="J6" s="87"/>
      <c r="K6" s="86" t="s">
        <v>231</v>
      </c>
      <c r="L6" s="86" t="s">
        <v>232</v>
      </c>
      <c r="M6" s="87"/>
      <c r="N6" s="86" t="s">
        <v>243</v>
      </c>
      <c r="O6" s="86" t="s">
        <v>244</v>
      </c>
      <c r="P6" s="88"/>
    </row>
    <row r="7" spans="2:16">
      <c r="B7" s="85" t="s">
        <v>166</v>
      </c>
      <c r="C7" s="86" t="s">
        <v>167</v>
      </c>
      <c r="D7" s="87"/>
      <c r="E7" s="86" t="s">
        <v>186</v>
      </c>
      <c r="F7" s="86" t="s">
        <v>187</v>
      </c>
      <c r="G7" s="87"/>
      <c r="H7" s="86" t="s">
        <v>213</v>
      </c>
      <c r="I7" s="86" t="s">
        <v>214</v>
      </c>
      <c r="J7" s="87"/>
      <c r="K7" s="86" t="s">
        <v>203</v>
      </c>
      <c r="L7" s="86" t="s">
        <v>204</v>
      </c>
      <c r="M7" s="87"/>
      <c r="N7" s="86" t="s">
        <v>245</v>
      </c>
      <c r="O7" s="86" t="s">
        <v>246</v>
      </c>
      <c r="P7" s="88"/>
    </row>
    <row r="8" spans="2:16">
      <c r="B8" s="85" t="s">
        <v>168</v>
      </c>
      <c r="C8" s="86" t="s">
        <v>169</v>
      </c>
      <c r="D8" s="87"/>
      <c r="E8" s="86" t="s">
        <v>188</v>
      </c>
      <c r="F8" s="86" t="s">
        <v>189</v>
      </c>
      <c r="G8" s="87"/>
      <c r="H8" s="86" t="s">
        <v>215</v>
      </c>
      <c r="I8" s="86" t="s">
        <v>216</v>
      </c>
      <c r="J8" s="87"/>
      <c r="K8" s="86" t="s">
        <v>205</v>
      </c>
      <c r="L8" s="86" t="s">
        <v>206</v>
      </c>
      <c r="M8" s="87"/>
      <c r="N8" s="86" t="s">
        <v>247</v>
      </c>
      <c r="O8" s="86" t="s">
        <v>248</v>
      </c>
      <c r="P8" s="88"/>
    </row>
    <row r="9" spans="2:16">
      <c r="B9" s="85" t="s">
        <v>170</v>
      </c>
      <c r="C9" s="86" t="s">
        <v>171</v>
      </c>
      <c r="D9" s="87"/>
      <c r="E9" s="86" t="s">
        <v>190</v>
      </c>
      <c r="F9" s="86" t="s">
        <v>191</v>
      </c>
      <c r="G9" s="87"/>
      <c r="H9" s="86" t="s">
        <v>217</v>
      </c>
      <c r="I9" s="86" t="s">
        <v>218</v>
      </c>
      <c r="J9" s="87"/>
      <c r="K9" s="86" t="s">
        <v>207</v>
      </c>
      <c r="L9" s="86" t="s">
        <v>208</v>
      </c>
      <c r="M9" s="87"/>
      <c r="N9" s="87"/>
      <c r="O9" s="87"/>
      <c r="P9" s="88"/>
    </row>
    <row r="10" spans="2:16">
      <c r="B10" s="85" t="s">
        <v>172</v>
      </c>
      <c r="C10" s="86" t="s">
        <v>173</v>
      </c>
      <c r="D10" s="87"/>
      <c r="E10" s="86" t="s">
        <v>192</v>
      </c>
      <c r="F10" s="86" t="s">
        <v>193</v>
      </c>
      <c r="G10" s="87"/>
      <c r="H10" s="86" t="s">
        <v>219</v>
      </c>
      <c r="I10" s="86" t="s">
        <v>220</v>
      </c>
      <c r="J10" s="87"/>
      <c r="K10" s="86" t="s">
        <v>209</v>
      </c>
      <c r="L10" s="86" t="s">
        <v>210</v>
      </c>
      <c r="M10" s="87"/>
      <c r="N10" s="87"/>
      <c r="O10" s="87"/>
      <c r="P10" s="88"/>
    </row>
    <row r="11" spans="2:16" ht="19.5" thickBot="1">
      <c r="B11" s="89" t="s">
        <v>174</v>
      </c>
      <c r="C11" s="90" t="s">
        <v>175</v>
      </c>
      <c r="D11" s="91"/>
      <c r="E11" s="90" t="s">
        <v>194</v>
      </c>
      <c r="F11" s="90" t="s">
        <v>195</v>
      </c>
      <c r="G11" s="91"/>
      <c r="H11" s="90" t="s">
        <v>221</v>
      </c>
      <c r="I11" s="90" t="s">
        <v>222</v>
      </c>
      <c r="J11" s="91"/>
      <c r="K11" s="90" t="s">
        <v>233</v>
      </c>
      <c r="L11" s="90" t="s">
        <v>234</v>
      </c>
      <c r="M11" s="91"/>
      <c r="N11" s="91"/>
      <c r="O11" s="91"/>
      <c r="P11" s="92"/>
    </row>
  </sheetData>
  <sheetProtection algorithmName="SHA-512" hashValue="AW1kpAPLzVe9/fWYZ8hbEKN1HoxXdBC7jqsddXludEatLsVDZotS0PjK/aqNYM7KDZ8zHj+Eg+XtL9Ck1PLqUA==" saltValue="42cOqx7AcYiHXiJ0fn3eVQ==" spinCount="100000" sheet="1" objects="1" scenarios="1"/>
  <phoneticPr fontId="2"/>
  <pageMargins left="0.7" right="0.7" top="0.75" bottom="0.75" header="0.3" footer="0.3"/>
  <ignoredErrors>
    <ignoredError sqref="C2:C11 F2:F11 I2:I11 L2:L11 O2:O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15"/>
  <sheetViews>
    <sheetView workbookViewId="0">
      <selection activeCell="D13" sqref="D13"/>
    </sheetView>
  </sheetViews>
  <sheetFormatPr defaultColWidth="8.625" defaultRowHeight="18.75"/>
  <cols>
    <col min="1" max="1" width="11.375" style="12" customWidth="1"/>
    <col min="2" max="2" width="4.875" style="12" bestFit="1" customWidth="1"/>
    <col min="3" max="3" width="3" style="12" bestFit="1" customWidth="1"/>
    <col min="4" max="4" width="17.375" style="12" bestFit="1" customWidth="1"/>
    <col min="5" max="5" width="11.375" style="12" bestFit="1" customWidth="1"/>
    <col min="6" max="6" width="21.375" style="12" bestFit="1" customWidth="1"/>
    <col min="7" max="7" width="7.125" style="12" bestFit="1" customWidth="1"/>
    <col min="8" max="8" width="3.125" style="12" bestFit="1" customWidth="1"/>
    <col min="9" max="11" width="13.375" style="12" bestFit="1" customWidth="1"/>
    <col min="12" max="16384" width="8.625" style="12"/>
  </cols>
  <sheetData>
    <row r="1" spans="1:11">
      <c r="A1" s="12" t="s">
        <v>121</v>
      </c>
    </row>
    <row r="2" spans="1:11">
      <c r="A2" s="21" t="s">
        <v>122</v>
      </c>
      <c r="B2" s="21" t="s">
        <v>123</v>
      </c>
      <c r="C2" s="21" t="s">
        <v>124</v>
      </c>
      <c r="D2" s="21" t="s">
        <v>125</v>
      </c>
      <c r="E2" s="21" t="s">
        <v>126</v>
      </c>
      <c r="F2" s="21" t="s">
        <v>127</v>
      </c>
      <c r="G2" s="21" t="s">
        <v>128</v>
      </c>
      <c r="H2" s="21" t="s">
        <v>129</v>
      </c>
      <c r="I2" s="21" t="s">
        <v>130</v>
      </c>
      <c r="J2" s="21" t="s">
        <v>131</v>
      </c>
      <c r="K2" s="21" t="s">
        <v>132</v>
      </c>
    </row>
    <row r="3" spans="1:11">
      <c r="A3" s="21">
        <v>139010240</v>
      </c>
      <c r="B3" s="21">
        <v>1024</v>
      </c>
      <c r="C3" s="21">
        <v>1</v>
      </c>
      <c r="D3" s="21" t="s">
        <v>133</v>
      </c>
      <c r="E3" s="21" t="s">
        <v>134</v>
      </c>
      <c r="F3" s="21" t="s">
        <v>135</v>
      </c>
      <c r="G3" s="21">
        <v>393129</v>
      </c>
      <c r="H3" s="21">
        <v>39</v>
      </c>
      <c r="I3" s="21" t="s">
        <v>136</v>
      </c>
      <c r="J3" s="21"/>
      <c r="K3" s="21"/>
    </row>
    <row r="4" spans="1:11">
      <c r="A4"/>
      <c r="B4"/>
      <c r="C4"/>
      <c r="D4"/>
      <c r="E4"/>
      <c r="F4"/>
      <c r="G4"/>
      <c r="H4"/>
      <c r="I4"/>
      <c r="J4"/>
      <c r="K4"/>
    </row>
    <row r="5" spans="1:11">
      <c r="A5" t="s">
        <v>122</v>
      </c>
      <c r="B5" t="s">
        <v>123</v>
      </c>
      <c r="C5" t="s">
        <v>124</v>
      </c>
      <c r="D5" t="s">
        <v>125</v>
      </c>
      <c r="E5" t="s">
        <v>126</v>
      </c>
      <c r="F5" t="s">
        <v>127</v>
      </c>
      <c r="G5" t="s">
        <v>128</v>
      </c>
      <c r="H5" t="s">
        <v>129</v>
      </c>
      <c r="I5" t="s">
        <v>130</v>
      </c>
      <c r="J5" t="s">
        <v>131</v>
      </c>
      <c r="K5" t="s">
        <v>132</v>
      </c>
    </row>
    <row r="6" spans="1:11">
      <c r="A6" s="12">
        <f>申し込み表!B16</f>
        <v>0</v>
      </c>
      <c r="B6" s="12">
        <f>申し込み表!C16</f>
        <v>0</v>
      </c>
      <c r="C6" s="12">
        <f>申し込み表!D16</f>
        <v>0</v>
      </c>
      <c r="D6" s="12" t="str">
        <f>申し込み表!G16</f>
        <v/>
      </c>
      <c r="E6" s="12">
        <f>申し込み表!H16</f>
        <v>0</v>
      </c>
      <c r="F6" s="12" t="str">
        <f>申し込み表!K16</f>
        <v>()</v>
      </c>
      <c r="G6" s="12" t="str">
        <f>申し込み表!L16</f>
        <v/>
      </c>
      <c r="H6" s="12">
        <f>申し込み表!M16</f>
        <v>0</v>
      </c>
      <c r="I6" s="12" t="str">
        <f>申し込み表!Q16</f>
        <v xml:space="preserve"> </v>
      </c>
    </row>
    <row r="7" spans="1:11">
      <c r="A7" s="12">
        <f>申し込み表!B17</f>
        <v>0</v>
      </c>
      <c r="B7" s="12">
        <f>申し込み表!C17</f>
        <v>0</v>
      </c>
      <c r="C7" s="12">
        <f>申し込み表!D17</f>
        <v>0</v>
      </c>
      <c r="D7" s="12" t="str">
        <f>申し込み表!G17</f>
        <v/>
      </c>
      <c r="E7" s="12">
        <f>申し込み表!H17</f>
        <v>0</v>
      </c>
      <c r="F7" s="12" t="str">
        <f>申し込み表!K17</f>
        <v>()</v>
      </c>
      <c r="G7" s="12" t="str">
        <f>申し込み表!L17</f>
        <v/>
      </c>
      <c r="H7" s="12">
        <f>申し込み表!M17</f>
        <v>0</v>
      </c>
      <c r="I7" s="12" t="str">
        <f>申し込み表!Q17</f>
        <v xml:space="preserve"> </v>
      </c>
    </row>
    <row r="8" spans="1:11">
      <c r="A8" s="12">
        <f>申し込み表!B18</f>
        <v>0</v>
      </c>
      <c r="B8" s="12">
        <f>申し込み表!C18</f>
        <v>0</v>
      </c>
      <c r="C8" s="12">
        <f>申し込み表!D18</f>
        <v>0</v>
      </c>
      <c r="D8" s="12" t="str">
        <f>申し込み表!G18</f>
        <v/>
      </c>
      <c r="E8" s="12">
        <f>申し込み表!H18</f>
        <v>0</v>
      </c>
      <c r="F8" s="12" t="str">
        <f>申し込み表!K18</f>
        <v>()</v>
      </c>
      <c r="G8" s="12" t="str">
        <f>申し込み表!L18</f>
        <v/>
      </c>
      <c r="H8" s="12">
        <f>申し込み表!M18</f>
        <v>0</v>
      </c>
      <c r="I8" s="12" t="str">
        <f>申し込み表!Q18</f>
        <v xml:space="preserve"> </v>
      </c>
    </row>
    <row r="9" spans="1:11">
      <c r="A9" s="12">
        <f>申し込み表!B19</f>
        <v>0</v>
      </c>
      <c r="B9" s="12">
        <f>申し込み表!C19</f>
        <v>0</v>
      </c>
      <c r="C9" s="12">
        <f>申し込み表!D19</f>
        <v>0</v>
      </c>
      <c r="D9" s="12" t="str">
        <f>申し込み表!G19</f>
        <v/>
      </c>
      <c r="E9" s="12">
        <f>申し込み表!H19</f>
        <v>0</v>
      </c>
      <c r="F9" s="12" t="str">
        <f>申し込み表!K19</f>
        <v>()</v>
      </c>
      <c r="G9" s="12" t="str">
        <f>申し込み表!L19</f>
        <v/>
      </c>
      <c r="H9" s="12">
        <f>申し込み表!M19</f>
        <v>0</v>
      </c>
      <c r="I9" s="12" t="str">
        <f>申し込み表!Q19</f>
        <v xml:space="preserve"> </v>
      </c>
    </row>
    <row r="10" spans="1:11">
      <c r="A10" s="12">
        <f>申し込み表!B20</f>
        <v>0</v>
      </c>
      <c r="B10" s="12">
        <f>申し込み表!C20</f>
        <v>0</v>
      </c>
      <c r="C10" s="12">
        <f>申し込み表!D20</f>
        <v>0</v>
      </c>
      <c r="D10" s="12" t="str">
        <f>申し込み表!G20</f>
        <v/>
      </c>
      <c r="E10" s="12">
        <f>申し込み表!H20</f>
        <v>0</v>
      </c>
      <c r="F10" s="12" t="str">
        <f>申し込み表!K20</f>
        <v>()</v>
      </c>
      <c r="G10" s="12" t="str">
        <f>申し込み表!L20</f>
        <v/>
      </c>
      <c r="H10" s="12">
        <f>申し込み表!M20</f>
        <v>0</v>
      </c>
      <c r="I10" s="12" t="str">
        <f>申し込み表!Q20</f>
        <v xml:space="preserve"> </v>
      </c>
    </row>
    <row r="11" spans="1:11">
      <c r="A11" s="12">
        <f>申し込み表!B21</f>
        <v>0</v>
      </c>
      <c r="B11" s="12">
        <f>申し込み表!C21</f>
        <v>0</v>
      </c>
      <c r="C11" s="12">
        <f>申し込み表!D21</f>
        <v>0</v>
      </c>
      <c r="D11" s="12" t="str">
        <f>申し込み表!G21</f>
        <v/>
      </c>
      <c r="E11" s="12">
        <f>申し込み表!H21</f>
        <v>0</v>
      </c>
      <c r="F11" s="12" t="str">
        <f>申し込み表!K21</f>
        <v>()</v>
      </c>
      <c r="G11" s="12" t="str">
        <f>申し込み表!L21</f>
        <v/>
      </c>
      <c r="H11" s="12">
        <f>申し込み表!M21</f>
        <v>0</v>
      </c>
      <c r="I11" s="12" t="str">
        <f>申し込み表!Q21</f>
        <v xml:space="preserve"> </v>
      </c>
    </row>
    <row r="12" spans="1:11">
      <c r="A12" s="12">
        <f>申し込み表!B22</f>
        <v>0</v>
      </c>
      <c r="B12" s="12">
        <f>申し込み表!C22</f>
        <v>0</v>
      </c>
      <c r="C12" s="12">
        <f>申し込み表!D22</f>
        <v>0</v>
      </c>
      <c r="D12" s="12" t="str">
        <f>申し込み表!G22</f>
        <v/>
      </c>
      <c r="E12" s="12">
        <f>申し込み表!H22</f>
        <v>0</v>
      </c>
      <c r="F12" s="12" t="str">
        <f>申し込み表!K22</f>
        <v>()</v>
      </c>
      <c r="G12" s="12" t="str">
        <f>申し込み表!L22</f>
        <v/>
      </c>
      <c r="H12" s="12">
        <f>申し込み表!M22</f>
        <v>0</v>
      </c>
      <c r="I12" s="12" t="str">
        <f>申し込み表!Q22</f>
        <v xml:space="preserve"> </v>
      </c>
    </row>
    <row r="13" spans="1:11">
      <c r="A13" s="12">
        <f>申し込み表!B23</f>
        <v>0</v>
      </c>
      <c r="B13" s="12">
        <f>申し込み表!C23</f>
        <v>0</v>
      </c>
      <c r="C13" s="12">
        <f>申し込み表!D23</f>
        <v>0</v>
      </c>
      <c r="D13" s="12" t="str">
        <f>申し込み表!G23</f>
        <v/>
      </c>
      <c r="E13" s="12">
        <f>申し込み表!H23</f>
        <v>0</v>
      </c>
      <c r="F13" s="12" t="str">
        <f>申し込み表!K23</f>
        <v>()</v>
      </c>
      <c r="G13" s="12" t="str">
        <f>申し込み表!L23</f>
        <v/>
      </c>
      <c r="H13" s="12">
        <f>申し込み表!M23</f>
        <v>0</v>
      </c>
      <c r="I13" s="12" t="str">
        <f>申し込み表!Q23</f>
        <v xml:space="preserve"> </v>
      </c>
    </row>
    <row r="14" spans="1:11">
      <c r="A14" s="12">
        <f>申し込み表!B24</f>
        <v>0</v>
      </c>
      <c r="B14" s="12">
        <f>申し込み表!C24</f>
        <v>0</v>
      </c>
      <c r="C14" s="12">
        <f>申し込み表!D24</f>
        <v>0</v>
      </c>
      <c r="D14" s="12" t="str">
        <f>申し込み表!G24</f>
        <v/>
      </c>
      <c r="E14" s="12">
        <f>申し込み表!H24</f>
        <v>0</v>
      </c>
      <c r="F14" s="12" t="str">
        <f>申し込み表!K24</f>
        <v>()</v>
      </c>
      <c r="G14" s="12" t="str">
        <f>申し込み表!L24</f>
        <v/>
      </c>
      <c r="H14" s="12">
        <f>申し込み表!M24</f>
        <v>0</v>
      </c>
      <c r="I14" s="12" t="str">
        <f>申し込み表!Q24</f>
        <v xml:space="preserve"> </v>
      </c>
    </row>
    <row r="15" spans="1:11">
      <c r="A15" s="12">
        <f>申し込み表!B25</f>
        <v>0</v>
      </c>
      <c r="B15" s="12">
        <f>申し込み表!C25</f>
        <v>0</v>
      </c>
      <c r="C15" s="12">
        <f>申し込み表!D25</f>
        <v>0</v>
      </c>
      <c r="D15" s="12" t="str">
        <f>申し込み表!G25</f>
        <v/>
      </c>
      <c r="E15" s="12">
        <f>申し込み表!H25</f>
        <v>0</v>
      </c>
      <c r="F15" s="12" t="str">
        <f>申し込み表!K25</f>
        <v>()</v>
      </c>
      <c r="G15" s="12" t="str">
        <f>申し込み表!L25</f>
        <v/>
      </c>
      <c r="H15" s="12">
        <f>申し込み表!M25</f>
        <v>0</v>
      </c>
      <c r="I15" s="12" t="str">
        <f>申し込み表!Q25</f>
        <v xml:space="preserve"> </v>
      </c>
    </row>
  </sheetData>
  <sheetProtection algorithmName="SHA-512" hashValue="z2pG2YvugWC4qtJRhF5RWIDkslm2xyKDTZMr8Y5PZRhCmWdAyr1RuRdsSgcPIVEnDO47Gkl0eTY5oDqFknEEWg==" saltValue="42BM2nZhhp5Im4X2+XB2yg==" spinCount="100000" sheet="1" objects="1" scenarios="1"/>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6"/>
  <sheetViews>
    <sheetView workbookViewId="0">
      <selection activeCell="D6" sqref="D6"/>
    </sheetView>
  </sheetViews>
  <sheetFormatPr defaultColWidth="8.625" defaultRowHeight="18.75"/>
  <cols>
    <col min="1" max="16384" width="8.625" style="12"/>
  </cols>
  <sheetData>
    <row r="1" spans="1:4">
      <c r="A1" s="12" t="s">
        <v>137</v>
      </c>
    </row>
    <row r="2" spans="1:4">
      <c r="A2" s="21" t="s">
        <v>122</v>
      </c>
      <c r="B2" s="21" t="s">
        <v>127</v>
      </c>
      <c r="C2" s="21" t="s">
        <v>125</v>
      </c>
      <c r="D2" s="21" t="s">
        <v>129</v>
      </c>
    </row>
    <row r="3" spans="1:4">
      <c r="A3" s="21">
        <v>393510</v>
      </c>
      <c r="B3" s="21" t="s">
        <v>138</v>
      </c>
      <c r="C3" s="21" t="s">
        <v>139</v>
      </c>
      <c r="D3" s="21">
        <v>39</v>
      </c>
    </row>
    <row r="5" spans="1:4">
      <c r="A5" s="12" t="s">
        <v>122</v>
      </c>
      <c r="B5" s="12" t="s">
        <v>127</v>
      </c>
      <c r="C5" s="12" t="s">
        <v>125</v>
      </c>
      <c r="D5" s="12" t="s">
        <v>129</v>
      </c>
    </row>
    <row r="6" spans="1:4">
      <c r="A6" s="12">
        <f>申し込み表!I2</f>
        <v>0</v>
      </c>
      <c r="B6" s="12">
        <f>申し込み表!G2</f>
        <v>0</v>
      </c>
      <c r="C6" s="12">
        <f>申し込み表!H2</f>
        <v>0</v>
      </c>
      <c r="D6" s="12">
        <f>申し込み表!M16</f>
        <v>0</v>
      </c>
    </row>
  </sheetData>
  <sheetProtection algorithmName="SHA-512" hashValue="Y1glXg2jHBx8z0/c0F/g0wCJwh8rKHN/6NbwcLdKD4gDP0wUukD4Ul3cavDTi7FzyPxtCY/PPoWn54i+8Po5cw==" saltValue="SFXPjSHeq07L8UTUKHLOFA==" spinCount="100000" sheet="1" objects="1" scenarios="1"/>
  <phoneticPr fontId="2"/>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注意事項･コード表</vt:lpstr>
      <vt:lpstr>申し込み表</vt:lpstr>
      <vt:lpstr>都道府県コード</vt:lpstr>
      <vt:lpstr>競技者</vt:lpstr>
      <vt:lpstr>所属</vt:lpstr>
      <vt:lpstr>申し込み表!Print_Area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正拓 西本</dc:creator>
  <cp:lastModifiedBy>Yananose</cp:lastModifiedBy>
  <cp:lastPrinted>2026-05-06T13:43:55Z</cp:lastPrinted>
  <dcterms:created xsi:type="dcterms:W3CDTF">2026-03-21T08:08:04Z</dcterms:created>
  <dcterms:modified xsi:type="dcterms:W3CDTF">2026-05-06T19:09:42Z</dcterms:modified>
</cp:coreProperties>
</file>